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a\Documents\Lehre\Wintersemester_2021_2022\System_Linguistics\Research_reports\"/>
    </mc:Choice>
  </mc:AlternateContent>
  <xr:revisionPtr revIDLastSave="0" documentId="13_ncr:1_{0B27216B-EEB4-4CB9-9115-28016D9B6597}" xr6:coauthVersionLast="47" xr6:coauthVersionMax="47" xr10:uidLastSave="{00000000-0000-0000-0000-000000000000}"/>
  <bookViews>
    <workbookView xWindow="44880" yWindow="-120" windowWidth="29040" windowHeight="15990" xr2:uid="{281C9BFB-627A-449B-B250-287950EFEE21}"/>
  </bookViews>
  <sheets>
    <sheet name="Raw_data" sheetId="2" r:id="rId1"/>
    <sheet name="Cleaning" sheetId="3" r:id="rId2"/>
    <sheet name="Counting_1" sheetId="1" r:id="rId3"/>
    <sheet name="Counting_2" sheetId="4" r:id="rId4"/>
    <sheet name="Counting_3" sheetId="5" r:id="rId5"/>
    <sheet name="Counting_4" sheetId="6" r:id="rId6"/>
    <sheet name="Counting_by_group" sheetId="7" r:id="rId7"/>
    <sheet name="graphing_by_group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50" i="7" l="1"/>
  <c r="U50" i="7"/>
  <c r="Q50" i="7"/>
  <c r="V49" i="7"/>
  <c r="U49" i="7"/>
  <c r="R49" i="7"/>
  <c r="Q49" i="7"/>
  <c r="V48" i="7"/>
  <c r="U48" i="7"/>
  <c r="R48" i="7"/>
  <c r="R50" i="7" s="1"/>
  <c r="Q48" i="7"/>
  <c r="V47" i="7"/>
  <c r="U47" i="7"/>
  <c r="R47" i="7"/>
  <c r="Q47" i="7"/>
  <c r="N50" i="7"/>
  <c r="M50" i="7"/>
  <c r="N49" i="7"/>
  <c r="M49" i="7"/>
  <c r="J49" i="7"/>
  <c r="I49" i="7"/>
  <c r="N48" i="7"/>
  <c r="M48" i="7"/>
  <c r="J48" i="7"/>
  <c r="J50" i="7" s="1"/>
  <c r="I48" i="7"/>
  <c r="I50" i="7" s="1"/>
  <c r="N47" i="7"/>
  <c r="M47" i="7"/>
  <c r="J47" i="7"/>
  <c r="I47" i="7"/>
  <c r="V40" i="7"/>
  <c r="U40" i="7"/>
  <c r="R40" i="7"/>
  <c r="Q40" i="7"/>
  <c r="N40" i="7"/>
  <c r="M40" i="7"/>
  <c r="J40" i="7"/>
  <c r="I40" i="7"/>
  <c r="O43" i="5"/>
  <c r="O44" i="5"/>
  <c r="O45" i="5" s="1"/>
  <c r="O42" i="5"/>
  <c r="N43" i="5"/>
  <c r="N44" i="5"/>
  <c r="N42" i="5"/>
  <c r="K43" i="5"/>
  <c r="K44" i="5"/>
  <c r="K42" i="5"/>
  <c r="K45" i="5" s="1"/>
  <c r="J43" i="5"/>
  <c r="J44" i="5"/>
  <c r="J42" i="5"/>
  <c r="O35" i="5"/>
  <c r="N35" i="5"/>
  <c r="E41" i="5"/>
  <c r="K35" i="5"/>
  <c r="J35" i="5"/>
  <c r="M16" i="8"/>
  <c r="M15" i="8"/>
  <c r="M11" i="8"/>
  <c r="M10" i="8"/>
  <c r="M5" i="8"/>
  <c r="M4" i="8"/>
  <c r="F64" i="7"/>
  <c r="F63" i="7"/>
  <c r="F62" i="7"/>
  <c r="F61" i="7"/>
  <c r="E64" i="7"/>
  <c r="E63" i="7"/>
  <c r="E62" i="7"/>
  <c r="E61" i="7"/>
  <c r="E57" i="7"/>
  <c r="F57" i="7" s="1"/>
  <c r="F59" i="7"/>
  <c r="F58" i="7"/>
  <c r="F56" i="7"/>
  <c r="E59" i="7"/>
  <c r="E58" i="7"/>
  <c r="E56" i="7"/>
  <c r="E54" i="7"/>
  <c r="F54" i="7" s="1"/>
  <c r="F53" i="7"/>
  <c r="F52" i="7"/>
  <c r="F51" i="7"/>
  <c r="E53" i="7"/>
  <c r="E52" i="7"/>
  <c r="E51" i="7"/>
  <c r="F47" i="7"/>
  <c r="F46" i="7"/>
  <c r="F45" i="7"/>
  <c r="F44" i="7"/>
  <c r="E42" i="7"/>
  <c r="F42" i="7" s="1"/>
  <c r="F30" i="7"/>
  <c r="G30" i="7"/>
  <c r="H30" i="7"/>
  <c r="I30" i="7"/>
  <c r="J30" i="7"/>
  <c r="K30" i="7"/>
  <c r="L30" i="7"/>
  <c r="M30" i="7"/>
  <c r="N30" i="7"/>
  <c r="O30" i="7"/>
  <c r="P30" i="7"/>
  <c r="E30" i="7"/>
  <c r="R30" i="7" s="1"/>
  <c r="F29" i="7"/>
  <c r="G29" i="7"/>
  <c r="H29" i="7"/>
  <c r="I29" i="7"/>
  <c r="J29" i="7"/>
  <c r="K29" i="7"/>
  <c r="L29" i="7"/>
  <c r="M29" i="7"/>
  <c r="N29" i="7"/>
  <c r="O29" i="7"/>
  <c r="P29" i="7"/>
  <c r="E29" i="7"/>
  <c r="R29" i="7" s="1"/>
  <c r="F28" i="7"/>
  <c r="G28" i="7"/>
  <c r="H28" i="7"/>
  <c r="I28" i="7"/>
  <c r="J28" i="7"/>
  <c r="K28" i="7"/>
  <c r="L28" i="7"/>
  <c r="M28" i="7"/>
  <c r="N28" i="7"/>
  <c r="O28" i="7"/>
  <c r="P28" i="7"/>
  <c r="E28" i="7"/>
  <c r="R28" i="7" s="1"/>
  <c r="S28" i="7" s="1"/>
  <c r="F26" i="7"/>
  <c r="R26" i="7" s="1"/>
  <c r="G26" i="7"/>
  <c r="H26" i="7"/>
  <c r="E45" i="7" s="1"/>
  <c r="I26" i="7"/>
  <c r="J26" i="7"/>
  <c r="K26" i="7"/>
  <c r="E46" i="7" s="1"/>
  <c r="L26" i="7"/>
  <c r="M26" i="7"/>
  <c r="N26" i="7"/>
  <c r="E47" i="7" s="1"/>
  <c r="O26" i="7"/>
  <c r="P26" i="7"/>
  <c r="E26" i="7"/>
  <c r="E44" i="7" s="1"/>
  <c r="F25" i="7"/>
  <c r="G25" i="7"/>
  <c r="H25" i="7"/>
  <c r="E40" i="7" s="1"/>
  <c r="F40" i="7" s="1"/>
  <c r="I25" i="7"/>
  <c r="J25" i="7"/>
  <c r="K25" i="7"/>
  <c r="E41" i="7" s="1"/>
  <c r="F41" i="7" s="1"/>
  <c r="L25" i="7"/>
  <c r="M25" i="7"/>
  <c r="N25" i="7"/>
  <c r="O25" i="7"/>
  <c r="P25" i="7"/>
  <c r="E25" i="7"/>
  <c r="E39" i="7" s="1"/>
  <c r="F39" i="7" s="1"/>
  <c r="F24" i="7"/>
  <c r="G24" i="7"/>
  <c r="H24" i="7"/>
  <c r="E35" i="7" s="1"/>
  <c r="F35" i="7" s="1"/>
  <c r="I24" i="7"/>
  <c r="J24" i="7"/>
  <c r="K24" i="7"/>
  <c r="E36" i="7" s="1"/>
  <c r="F36" i="7" s="1"/>
  <c r="L24" i="7"/>
  <c r="M24" i="7"/>
  <c r="N24" i="7"/>
  <c r="E37" i="7" s="1"/>
  <c r="F37" i="7" s="1"/>
  <c r="O24" i="7"/>
  <c r="P24" i="7"/>
  <c r="E24" i="7"/>
  <c r="E34" i="7" s="1"/>
  <c r="F34" i="7" s="1"/>
  <c r="P26" i="4"/>
  <c r="O26" i="4"/>
  <c r="N26" i="4"/>
  <c r="M26" i="4"/>
  <c r="L26" i="4"/>
  <c r="K26" i="4"/>
  <c r="J26" i="4"/>
  <c r="I26" i="4"/>
  <c r="H26" i="4"/>
  <c r="G26" i="4"/>
  <c r="F26" i="4"/>
  <c r="E26" i="4"/>
  <c r="R26" i="4" s="1"/>
  <c r="P25" i="4"/>
  <c r="O25" i="4"/>
  <c r="N25" i="4"/>
  <c r="M25" i="4"/>
  <c r="L25" i="4"/>
  <c r="K25" i="4"/>
  <c r="J25" i="4"/>
  <c r="I25" i="4"/>
  <c r="H25" i="4"/>
  <c r="G25" i="4"/>
  <c r="R25" i="4" s="1"/>
  <c r="F25" i="4"/>
  <c r="E25" i="4"/>
  <c r="P24" i="4"/>
  <c r="O24" i="4"/>
  <c r="N24" i="4"/>
  <c r="M24" i="4"/>
  <c r="L24" i="4"/>
  <c r="K24" i="4"/>
  <c r="J24" i="4"/>
  <c r="I24" i="4"/>
  <c r="H24" i="4"/>
  <c r="G24" i="4"/>
  <c r="F24" i="4"/>
  <c r="E24" i="4"/>
  <c r="R24" i="4" s="1"/>
  <c r="P26" i="5"/>
  <c r="O26" i="5"/>
  <c r="N26" i="5"/>
  <c r="E42" i="5" s="1"/>
  <c r="F42" i="5" s="1"/>
  <c r="M26" i="5"/>
  <c r="L26" i="5"/>
  <c r="K26" i="5"/>
  <c r="J26" i="5"/>
  <c r="I26" i="5"/>
  <c r="H26" i="5"/>
  <c r="E40" i="5" s="1"/>
  <c r="F40" i="5" s="1"/>
  <c r="G26" i="5"/>
  <c r="F26" i="5"/>
  <c r="E26" i="5"/>
  <c r="E39" i="5" s="1"/>
  <c r="F39" i="5" s="1"/>
  <c r="P25" i="5"/>
  <c r="O25" i="5"/>
  <c r="N25" i="5"/>
  <c r="E37" i="5" s="1"/>
  <c r="F37" i="5" s="1"/>
  <c r="M25" i="5"/>
  <c r="L25" i="5"/>
  <c r="K25" i="5"/>
  <c r="E36" i="5" s="1"/>
  <c r="F36" i="5" s="1"/>
  <c r="J25" i="5"/>
  <c r="I25" i="5"/>
  <c r="H25" i="5"/>
  <c r="G25" i="5"/>
  <c r="F25" i="5"/>
  <c r="E25" i="5"/>
  <c r="P24" i="5"/>
  <c r="O24" i="5"/>
  <c r="N24" i="5"/>
  <c r="E32" i="5" s="1"/>
  <c r="F32" i="5" s="1"/>
  <c r="M24" i="5"/>
  <c r="E31" i="5" s="1"/>
  <c r="F31" i="5" s="1"/>
  <c r="L24" i="5"/>
  <c r="K24" i="5"/>
  <c r="J24" i="5"/>
  <c r="I24" i="5"/>
  <c r="H24" i="5"/>
  <c r="G24" i="5"/>
  <c r="F24" i="5"/>
  <c r="E24" i="5"/>
  <c r="E29" i="5" s="1"/>
  <c r="F26" i="1"/>
  <c r="G26" i="1"/>
  <c r="H26" i="1"/>
  <c r="I26" i="1"/>
  <c r="J26" i="1"/>
  <c r="K26" i="1"/>
  <c r="L26" i="1"/>
  <c r="M26" i="1"/>
  <c r="N26" i="1"/>
  <c r="O26" i="1"/>
  <c r="P26" i="1"/>
  <c r="E26" i="1"/>
  <c r="F25" i="1"/>
  <c r="G25" i="1"/>
  <c r="H25" i="1"/>
  <c r="I25" i="1"/>
  <c r="J25" i="1"/>
  <c r="K25" i="1"/>
  <c r="L25" i="1"/>
  <c r="M25" i="1"/>
  <c r="N25" i="1"/>
  <c r="O25" i="1"/>
  <c r="P25" i="1"/>
  <c r="E25" i="1"/>
  <c r="G24" i="1"/>
  <c r="H24" i="1"/>
  <c r="I24" i="1"/>
  <c r="J24" i="1"/>
  <c r="K24" i="1"/>
  <c r="L24" i="1"/>
  <c r="M24" i="1"/>
  <c r="N24" i="1"/>
  <c r="O24" i="1"/>
  <c r="P24" i="1"/>
  <c r="F24" i="1"/>
  <c r="E24" i="1"/>
  <c r="N45" i="5" l="1"/>
  <c r="J45" i="5"/>
  <c r="R24" i="7"/>
  <c r="R25" i="7"/>
  <c r="S24" i="4"/>
  <c r="F41" i="5"/>
  <c r="E35" i="5"/>
  <c r="F35" i="5" s="1"/>
  <c r="E30" i="5"/>
  <c r="F30" i="5" s="1"/>
  <c r="E34" i="5"/>
  <c r="F34" i="5" s="1"/>
  <c r="E43" i="5"/>
  <c r="F29" i="5"/>
  <c r="S24" i="7" l="1"/>
</calcChain>
</file>

<file path=xl/sharedStrings.xml><?xml version="1.0" encoding="utf-8"?>
<sst xmlns="http://schemas.openxmlformats.org/spreadsheetml/2006/main" count="1818" uniqueCount="99">
  <si>
    <t>yes</t>
  </si>
  <si>
    <t>no</t>
  </si>
  <si>
    <t>CASE</t>
  </si>
  <si>
    <t>SERIAL</t>
  </si>
  <si>
    <t>REF</t>
  </si>
  <si>
    <t>QUESTNNR</t>
  </si>
  <si>
    <t>MODE</t>
  </si>
  <si>
    <t>STARTED</t>
  </si>
  <si>
    <t>TIME_SUM</t>
  </si>
  <si>
    <t>MAILSENT</t>
  </si>
  <si>
    <t>LASTDATA</t>
  </si>
  <si>
    <t>FINISHED</t>
  </si>
  <si>
    <t>Q_VIEWER</t>
  </si>
  <si>
    <t>LASTPAGE</t>
  </si>
  <si>
    <t>MAXPAGE</t>
  </si>
  <si>
    <t>MISSING</t>
  </si>
  <si>
    <t>MISSREL</t>
  </si>
  <si>
    <t>TIME_RSI</t>
  </si>
  <si>
    <t>DEG_TIME</t>
  </si>
  <si>
    <t>Interview-Nummer (fortlaufend)</t>
  </si>
  <si>
    <t>Seriennummer (sofern verwendet)</t>
  </si>
  <si>
    <t>Referenz (sofern im Link angegeben)</t>
  </si>
  <si>
    <t>Fragebogen, der im Interview verwendet wurde</t>
  </si>
  <si>
    <t>Interview-Modus</t>
  </si>
  <si>
    <t>Zeitpunkt zu dem das Interview begonnen hat (Europe/Berlin)</t>
  </si>
  <si>
    <t>Verweildauer gesamt (ohne Ausreißer)</t>
  </si>
  <si>
    <t>Versandzeitpunkt der Einladungsmail (nur für nicht-anonyme Adressaten)</t>
  </si>
  <si>
    <t>Zeitpunkt als der Datensatz das letzte mal geändert wurde</t>
  </si>
  <si>
    <t>Wurde die Befragung abgeschlossen (letzte Seite erreicht)?</t>
  </si>
  <si>
    <t>Hat der Teilnehmer den Fragebogen nur angesehen, ohne die Pflichtfragen zu beantworten?</t>
  </si>
  <si>
    <t>Seite, die der Teilnehmer zuletzt bearbeitet hat</t>
  </si>
  <si>
    <t>Letzte Seite, die im Fragebogen bearbeitet wurde</t>
  </si>
  <si>
    <t>Anteil fehlender Antworten in Prozent</t>
  </si>
  <si>
    <t>Anteil fehlender Antworten (gewichtet nach Relevanz)</t>
  </si>
  <si>
    <t>Maluspunkte für schnelles Ausfüllen</t>
  </si>
  <si>
    <t>Case</t>
  </si>
  <si>
    <t>Q_P_a_1</t>
  </si>
  <si>
    <t>Q_P_a_2</t>
  </si>
  <si>
    <t>Q_P_a_3</t>
  </si>
  <si>
    <t>Q_P_the_1</t>
  </si>
  <si>
    <t>Q_P_the_2</t>
  </si>
  <si>
    <t>Q_P_the_3</t>
  </si>
  <si>
    <t>Q_NP_a_1</t>
  </si>
  <si>
    <t>Q_NP_a_2</t>
  </si>
  <si>
    <t>Q_NP_a_3</t>
  </si>
  <si>
    <t>Q_NP_the_1</t>
  </si>
  <si>
    <t>Q_NP_the_2</t>
  </si>
  <si>
    <t>Q_NP_the_3</t>
  </si>
  <si>
    <t>context_age</t>
  </si>
  <si>
    <t>context_proficiency</t>
  </si>
  <si>
    <t>10 to 20</t>
  </si>
  <si>
    <t>20 to 30</t>
  </si>
  <si>
    <t>B1</t>
  </si>
  <si>
    <t>B2</t>
  </si>
  <si>
    <t>context_L1</t>
  </si>
  <si>
    <t>Dutch</t>
  </si>
  <si>
    <t>German</t>
  </si>
  <si>
    <t>I don't know</t>
  </si>
  <si>
    <t xml:space="preserve">yes pres "a" </t>
  </si>
  <si>
    <t xml:space="preserve">yes pres "the" </t>
  </si>
  <si>
    <t>yes n-pres "a"</t>
  </si>
  <si>
    <t>yes n-pres "the"</t>
  </si>
  <si>
    <t>no pres "a"</t>
  </si>
  <si>
    <t>no pres "the"</t>
  </si>
  <si>
    <t>no n-pres "a"</t>
  </si>
  <si>
    <t>no n-pres "the"</t>
  </si>
  <si>
    <t>Idk pres "a"</t>
  </si>
  <si>
    <t>Idk  pres "the"</t>
  </si>
  <si>
    <t>Idk  n-pres "a"</t>
  </si>
  <si>
    <t>Idk  n-pres "the"</t>
  </si>
  <si>
    <t>Summe</t>
  </si>
  <si>
    <t>Gesamtsumme</t>
  </si>
  <si>
    <t>Counts per cond</t>
  </si>
  <si>
    <t>% per cond</t>
  </si>
  <si>
    <t>SUMME</t>
  </si>
  <si>
    <t>Table 1</t>
  </si>
  <si>
    <t>Present</t>
  </si>
  <si>
    <t>"the"</t>
  </si>
  <si>
    <t>"a"</t>
  </si>
  <si>
    <t>Not Present</t>
  </si>
  <si>
    <t>Response</t>
  </si>
  <si>
    <t>Yes</t>
  </si>
  <si>
    <t>No</t>
  </si>
  <si>
    <t>Percentages of "Yes", "No", and "I don't know responses to items that were present and not present in the film</t>
  </si>
  <si>
    <t>no Dutch</t>
  </si>
  <si>
    <t>Idk Dutch</t>
  </si>
  <si>
    <t>yes German</t>
  </si>
  <si>
    <t>no German</t>
  </si>
  <si>
    <t>Idk German</t>
  </si>
  <si>
    <t>yes Dutch</t>
  </si>
  <si>
    <t>sum per answer</t>
  </si>
  <si>
    <t>overall sum</t>
  </si>
  <si>
    <t>sum</t>
  </si>
  <si>
    <r>
      <t xml:space="preserve">Table 1b </t>
    </r>
    <r>
      <rPr>
        <b/>
        <sz val="11"/>
        <color rgb="FFFF0000"/>
        <rFont val="Calibri"/>
        <family val="2"/>
        <scheme val="minor"/>
      </rPr>
      <t>PERCENTAGES</t>
    </r>
  </si>
  <si>
    <r>
      <t xml:space="preserve">Table 1a </t>
    </r>
    <r>
      <rPr>
        <b/>
        <sz val="11"/>
        <color rgb="FFFF0000"/>
        <rFont val="Calibri"/>
        <family val="2"/>
        <scheme val="minor"/>
      </rPr>
      <t>absolute numbers</t>
    </r>
  </si>
  <si>
    <r>
      <t xml:space="preserve">Table 1a </t>
    </r>
    <r>
      <rPr>
        <b/>
        <sz val="11"/>
        <color rgb="FFFF0000"/>
        <rFont val="Calibri"/>
        <family val="2"/>
        <scheme val="minor"/>
      </rPr>
      <t>absolute numbers</t>
    </r>
    <r>
      <rPr>
        <sz val="11"/>
        <color theme="1"/>
        <rFont val="Calibri"/>
        <family val="2"/>
        <scheme val="minor"/>
      </rPr>
      <t xml:space="preserve"> Dutch</t>
    </r>
  </si>
  <si>
    <r>
      <t xml:space="preserve">Table 1a </t>
    </r>
    <r>
      <rPr>
        <b/>
        <sz val="11"/>
        <color rgb="FFFF0000"/>
        <rFont val="Calibri"/>
        <family val="2"/>
        <scheme val="minor"/>
      </rPr>
      <t>absolute numbers</t>
    </r>
    <r>
      <rPr>
        <sz val="11"/>
        <color theme="1"/>
        <rFont val="Calibri"/>
        <family val="2"/>
        <scheme val="minor"/>
      </rPr>
      <t xml:space="preserve"> German</t>
    </r>
  </si>
  <si>
    <r>
      <t xml:space="preserve">Table 1b </t>
    </r>
    <r>
      <rPr>
        <b/>
        <sz val="11"/>
        <color rgb="FFFF0000"/>
        <rFont val="Calibri"/>
        <family val="2"/>
        <scheme val="minor"/>
      </rPr>
      <t>PERCENTAGES</t>
    </r>
    <r>
      <rPr>
        <sz val="11"/>
        <color theme="1"/>
        <rFont val="Calibri"/>
        <family val="2"/>
        <scheme val="minor"/>
      </rPr>
      <t xml:space="preserve"> Dutch</t>
    </r>
  </si>
  <si>
    <r>
      <t xml:space="preserve">Table 1b </t>
    </r>
    <r>
      <rPr>
        <b/>
        <sz val="11"/>
        <color rgb="FFFF0000"/>
        <rFont val="Calibri"/>
        <family val="2"/>
        <scheme val="minor"/>
      </rPr>
      <t>PERCENTAGES</t>
    </r>
    <r>
      <rPr>
        <sz val="11"/>
        <color theme="1"/>
        <rFont val="Calibri"/>
        <family val="2"/>
        <scheme val="minor"/>
      </rPr>
      <t xml:space="preserve"> German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</si>
</sst>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2" borderId="1" xfId="0" applyFill="1" applyBorder="1"/>
    <xf numFmtId="0" fontId="0" fillId="3" borderId="0" xfId="0" applyFill="1"/>
    <xf numFmtId="1" fontId="0" fillId="3" borderId="0" xfId="0" applyNumberFormat="1" applyFill="1"/>
    <xf numFmtId="49" fontId="0" fillId="3" borderId="0" xfId="0" applyNumberFormat="1" applyFill="1"/>
    <xf numFmtId="164" fontId="0" fillId="3" borderId="0" xfId="0" applyNumberFormat="1" applyFill="1"/>
    <xf numFmtId="2" fontId="0" fillId="3" borderId="0" xfId="0" applyNumberFormat="1" applyFill="1"/>
    <xf numFmtId="17" fontId="0" fillId="0" borderId="1" xfId="0" applyNumberFormat="1" applyBorder="1"/>
    <xf numFmtId="0" fontId="0" fillId="0" borderId="1" xfId="0" applyFill="1" applyBorder="1"/>
    <xf numFmtId="0" fontId="1" fillId="0" borderId="1" xfId="0" applyFont="1" applyBorder="1"/>
    <xf numFmtId="0" fontId="0" fillId="0" borderId="0" xfId="0" applyBorder="1"/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2" fontId="0" fillId="0" borderId="1" xfId="0" applyNumberForma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3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2" fontId="0" fillId="0" borderId="0" xfId="0" applyNumberFormat="1"/>
    <xf numFmtId="0" fontId="0" fillId="4" borderId="0" xfId="0" applyFill="1"/>
    <xf numFmtId="2" fontId="0" fillId="4" borderId="0" xfId="0" applyNumberFormat="1" applyFill="1"/>
    <xf numFmtId="0" fontId="0" fillId="5" borderId="0" xfId="0" applyFill="1"/>
    <xf numFmtId="2" fontId="0" fillId="5" borderId="0" xfId="0" applyNumberFormat="1" applyFill="1"/>
    <xf numFmtId="2" fontId="0" fillId="4" borderId="1" xfId="0" applyNumberFormat="1" applyFill="1" applyBorder="1"/>
    <xf numFmtId="2" fontId="0" fillId="5" borderId="1" xfId="0" applyNumberFormat="1" applyFill="1" applyBorder="1"/>
    <xf numFmtId="2" fontId="0" fillId="0" borderId="5" xfId="0" applyNumberFormat="1" applyBorder="1"/>
    <xf numFmtId="2" fontId="0" fillId="0" borderId="0" xfId="0" applyNumberFormat="1" applyBorder="1"/>
    <xf numFmtId="0" fontId="0" fillId="0" borderId="0" xfId="0" applyFill="1"/>
    <xf numFmtId="9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" fontId="0" fillId="0" borderId="1" xfId="0" applyNumberFormat="1" applyBorder="1"/>
    <xf numFmtId="2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</xdr:colOff>
      <xdr:row>2</xdr:row>
      <xdr:rowOff>9525</xdr:rowOff>
    </xdr:from>
    <xdr:to>
      <xdr:col>17</xdr:col>
      <xdr:colOff>28575</xdr:colOff>
      <xdr:row>9</xdr:row>
      <xdr:rowOff>77249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DA88F9D-34D3-464F-ABC9-91263067F1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250" t="32954" r="22572" b="37630"/>
        <a:stretch/>
      </xdr:blipFill>
      <xdr:spPr>
        <a:xfrm>
          <a:off x="7620001" y="371475"/>
          <a:ext cx="5362574" cy="2534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ED9A9-2283-4DEF-A118-AF00650830B8}">
  <dimension ref="A1:Q2"/>
  <sheetViews>
    <sheetView tabSelected="1" topLeftCell="E1" workbookViewId="0">
      <selection activeCell="E3" sqref="E3"/>
    </sheetView>
  </sheetViews>
  <sheetFormatPr baseColWidth="10" defaultColWidth="15.59765625" defaultRowHeight="14.25" x14ac:dyDescent="0.45"/>
  <sheetData>
    <row r="1" spans="1:17" x14ac:dyDescent="0.45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12</v>
      </c>
      <c r="L1" s="4" t="s">
        <v>13</v>
      </c>
      <c r="M1" s="4" t="s">
        <v>14</v>
      </c>
      <c r="N1" s="4" t="s">
        <v>15</v>
      </c>
      <c r="O1" s="4" t="s">
        <v>16</v>
      </c>
      <c r="P1" s="4" t="s">
        <v>17</v>
      </c>
      <c r="Q1" s="4" t="s">
        <v>18</v>
      </c>
    </row>
    <row r="2" spans="1:17" x14ac:dyDescent="0.45">
      <c r="A2" s="5" t="s">
        <v>19</v>
      </c>
      <c r="B2" s="6" t="s">
        <v>20</v>
      </c>
      <c r="C2" s="6" t="s">
        <v>21</v>
      </c>
      <c r="D2" s="6" t="s">
        <v>22</v>
      </c>
      <c r="E2" s="6" t="s">
        <v>23</v>
      </c>
      <c r="F2" s="7" t="s">
        <v>24</v>
      </c>
      <c r="G2" s="5" t="s">
        <v>25</v>
      </c>
      <c r="H2" s="7" t="s">
        <v>26</v>
      </c>
      <c r="I2" s="7" t="s">
        <v>27</v>
      </c>
      <c r="J2" s="5" t="s">
        <v>28</v>
      </c>
      <c r="K2" s="5" t="s">
        <v>29</v>
      </c>
      <c r="L2" s="5" t="s">
        <v>30</v>
      </c>
      <c r="M2" s="5" t="s">
        <v>31</v>
      </c>
      <c r="N2" s="5" t="s">
        <v>32</v>
      </c>
      <c r="O2" s="5" t="s">
        <v>33</v>
      </c>
      <c r="P2" s="8" t="s">
        <v>34</v>
      </c>
      <c r="Q2" s="5" t="s">
        <v>34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34DE-B844-4CF7-A1C5-0EB3E85DDAFA}">
  <dimension ref="A1:P21"/>
  <sheetViews>
    <sheetView zoomScaleNormal="100" workbookViewId="0">
      <selection activeCell="E31" sqref="E31"/>
    </sheetView>
  </sheetViews>
  <sheetFormatPr baseColWidth="10" defaultRowHeight="14.25" x14ac:dyDescent="0.45"/>
  <cols>
    <col min="1" max="1" width="4.59765625" customWidth="1"/>
    <col min="2" max="2" width="11.59765625" customWidth="1"/>
    <col min="3" max="7" width="15.59765625" customWidth="1"/>
    <col min="8" max="13" width="11" bestFit="1" customWidth="1"/>
    <col min="14" max="16" width="11.1328125" bestFit="1" customWidth="1"/>
  </cols>
  <sheetData>
    <row r="1" spans="1:16" x14ac:dyDescent="0.45">
      <c r="A1" s="11" t="s">
        <v>35</v>
      </c>
      <c r="B1" s="11" t="s">
        <v>48</v>
      </c>
      <c r="C1" s="11" t="s">
        <v>49</v>
      </c>
      <c r="D1" s="11" t="s">
        <v>54</v>
      </c>
      <c r="E1" s="22" t="s">
        <v>36</v>
      </c>
      <c r="F1" s="22" t="s">
        <v>37</v>
      </c>
      <c r="G1" s="22" t="s">
        <v>38</v>
      </c>
      <c r="H1" s="11" t="s">
        <v>39</v>
      </c>
      <c r="I1" s="11" t="s">
        <v>40</v>
      </c>
      <c r="J1" s="11" t="s">
        <v>41</v>
      </c>
      <c r="K1" s="11" t="s">
        <v>42</v>
      </c>
      <c r="L1" s="11" t="s">
        <v>43</v>
      </c>
      <c r="M1" s="11" t="s">
        <v>44</v>
      </c>
      <c r="N1" s="11" t="s">
        <v>45</v>
      </c>
      <c r="O1" s="11" t="s">
        <v>46</v>
      </c>
      <c r="P1" s="11" t="s">
        <v>47</v>
      </c>
    </row>
    <row r="2" spans="1:16" x14ac:dyDescent="0.45">
      <c r="A2" s="1">
        <v>1</v>
      </c>
      <c r="B2" s="9" t="s">
        <v>50</v>
      </c>
      <c r="C2" s="1" t="s">
        <v>52</v>
      </c>
      <c r="D2" s="1" t="s">
        <v>55</v>
      </c>
      <c r="E2" s="23" t="s">
        <v>0</v>
      </c>
      <c r="F2" s="23" t="s">
        <v>1</v>
      </c>
      <c r="G2" s="23" t="s">
        <v>0</v>
      </c>
      <c r="H2" s="10" t="s">
        <v>1</v>
      </c>
      <c r="I2" s="10" t="s">
        <v>1</v>
      </c>
      <c r="J2" s="10" t="s">
        <v>1</v>
      </c>
      <c r="K2" s="10" t="s">
        <v>0</v>
      </c>
      <c r="L2" s="10" t="s">
        <v>1</v>
      </c>
      <c r="M2" s="10" t="s">
        <v>0</v>
      </c>
      <c r="N2" s="10" t="s">
        <v>1</v>
      </c>
      <c r="O2" s="10" t="s">
        <v>1</v>
      </c>
      <c r="P2" s="10" t="s">
        <v>1</v>
      </c>
    </row>
    <row r="3" spans="1:16" x14ac:dyDescent="0.45">
      <c r="A3" s="1">
        <v>2</v>
      </c>
      <c r="B3" s="1" t="s">
        <v>51</v>
      </c>
      <c r="C3" s="1" t="s">
        <v>53</v>
      </c>
      <c r="D3" s="1" t="s">
        <v>56</v>
      </c>
      <c r="E3" s="23" t="s">
        <v>1</v>
      </c>
      <c r="F3" s="23" t="s">
        <v>0</v>
      </c>
      <c r="G3" s="23" t="s">
        <v>57</v>
      </c>
      <c r="H3" s="10" t="s">
        <v>0</v>
      </c>
      <c r="I3" s="10" t="s">
        <v>0</v>
      </c>
      <c r="J3" s="10" t="s">
        <v>0</v>
      </c>
      <c r="K3" s="10" t="s">
        <v>1</v>
      </c>
      <c r="L3" s="10" t="s">
        <v>0</v>
      </c>
      <c r="M3" s="10" t="s">
        <v>57</v>
      </c>
      <c r="N3" s="10" t="s">
        <v>0</v>
      </c>
      <c r="O3" s="10" t="s">
        <v>0</v>
      </c>
      <c r="P3" s="10" t="s">
        <v>0</v>
      </c>
    </row>
    <row r="4" spans="1:16" x14ac:dyDescent="0.45">
      <c r="A4" s="1">
        <v>3</v>
      </c>
      <c r="B4" s="1" t="s">
        <v>51</v>
      </c>
      <c r="C4" s="1" t="s">
        <v>53</v>
      </c>
      <c r="D4" s="1" t="s">
        <v>56</v>
      </c>
      <c r="E4" s="23" t="s">
        <v>1</v>
      </c>
      <c r="F4" s="23" t="s">
        <v>1</v>
      </c>
      <c r="G4" s="23" t="s">
        <v>57</v>
      </c>
      <c r="H4" s="10" t="s">
        <v>1</v>
      </c>
      <c r="I4" s="10" t="s">
        <v>57</v>
      </c>
      <c r="J4" s="10" t="s">
        <v>1</v>
      </c>
      <c r="K4" s="10" t="s">
        <v>1</v>
      </c>
      <c r="L4" s="10" t="s">
        <v>1</v>
      </c>
      <c r="M4" s="10" t="s">
        <v>57</v>
      </c>
      <c r="N4" s="10" t="s">
        <v>1</v>
      </c>
      <c r="O4" s="10" t="s">
        <v>57</v>
      </c>
      <c r="P4" s="10" t="s">
        <v>1</v>
      </c>
    </row>
    <row r="5" spans="1:16" x14ac:dyDescent="0.45">
      <c r="A5" s="1">
        <v>4</v>
      </c>
      <c r="B5" s="1" t="s">
        <v>51</v>
      </c>
      <c r="C5" s="1" t="s">
        <v>53</v>
      </c>
      <c r="D5" s="1" t="s">
        <v>55</v>
      </c>
      <c r="E5" s="23" t="s">
        <v>0</v>
      </c>
      <c r="F5" s="23" t="s">
        <v>1</v>
      </c>
      <c r="G5" s="23" t="s">
        <v>0</v>
      </c>
      <c r="H5" s="10" t="s">
        <v>1</v>
      </c>
      <c r="I5" s="10" t="s">
        <v>57</v>
      </c>
      <c r="J5" s="10" t="s">
        <v>1</v>
      </c>
      <c r="K5" s="10" t="s">
        <v>0</v>
      </c>
      <c r="L5" s="10" t="s">
        <v>1</v>
      </c>
      <c r="M5" s="10" t="s">
        <v>0</v>
      </c>
      <c r="N5" s="10" t="s">
        <v>1</v>
      </c>
      <c r="O5" s="10" t="s">
        <v>57</v>
      </c>
      <c r="P5" s="10" t="s">
        <v>1</v>
      </c>
    </row>
    <row r="6" spans="1:16" x14ac:dyDescent="0.45">
      <c r="A6" s="1">
        <v>5</v>
      </c>
      <c r="B6" s="9" t="s">
        <v>50</v>
      </c>
      <c r="C6" s="1" t="s">
        <v>52</v>
      </c>
      <c r="D6" s="1" t="s">
        <v>56</v>
      </c>
      <c r="E6" s="23" t="s">
        <v>57</v>
      </c>
      <c r="F6" s="23" t="s">
        <v>0</v>
      </c>
      <c r="G6" s="23" t="s">
        <v>0</v>
      </c>
      <c r="H6" s="10" t="s">
        <v>0</v>
      </c>
      <c r="I6" s="10" t="s">
        <v>57</v>
      </c>
      <c r="J6" s="10" t="s">
        <v>0</v>
      </c>
      <c r="K6" s="10" t="s">
        <v>57</v>
      </c>
      <c r="L6" s="10" t="s">
        <v>0</v>
      </c>
      <c r="M6" s="10" t="s">
        <v>0</v>
      </c>
      <c r="N6" s="10" t="s">
        <v>0</v>
      </c>
      <c r="O6" s="10" t="s">
        <v>57</v>
      </c>
      <c r="P6" s="10" t="s">
        <v>0</v>
      </c>
    </row>
    <row r="7" spans="1:16" x14ac:dyDescent="0.45">
      <c r="A7" s="1">
        <v>6</v>
      </c>
      <c r="B7" s="1" t="s">
        <v>51</v>
      </c>
      <c r="C7" s="1" t="s">
        <v>53</v>
      </c>
      <c r="D7" s="1" t="s">
        <v>56</v>
      </c>
      <c r="E7" s="23" t="s">
        <v>0</v>
      </c>
      <c r="F7" s="23" t="s">
        <v>0</v>
      </c>
      <c r="G7" s="23" t="s">
        <v>0</v>
      </c>
      <c r="H7" s="10" t="s">
        <v>57</v>
      </c>
      <c r="I7" s="10" t="s">
        <v>57</v>
      </c>
      <c r="J7" s="10" t="s">
        <v>0</v>
      </c>
      <c r="K7" s="10" t="s">
        <v>0</v>
      </c>
      <c r="L7" s="10" t="s">
        <v>0</v>
      </c>
      <c r="M7" s="10" t="s">
        <v>0</v>
      </c>
      <c r="N7" s="10" t="s">
        <v>57</v>
      </c>
      <c r="O7" s="10" t="s">
        <v>57</v>
      </c>
      <c r="P7" s="10" t="s">
        <v>0</v>
      </c>
    </row>
    <row r="8" spans="1:16" x14ac:dyDescent="0.45">
      <c r="A8" s="1">
        <v>7</v>
      </c>
      <c r="B8" s="9" t="s">
        <v>50</v>
      </c>
      <c r="C8" s="1" t="s">
        <v>52</v>
      </c>
      <c r="D8" s="1" t="s">
        <v>55</v>
      </c>
      <c r="E8" s="23" t="s">
        <v>1</v>
      </c>
      <c r="F8" s="23" t="s">
        <v>1</v>
      </c>
      <c r="G8" s="23" t="s">
        <v>1</v>
      </c>
      <c r="H8" s="10" t="s">
        <v>0</v>
      </c>
      <c r="I8" s="10" t="s">
        <v>1</v>
      </c>
      <c r="J8" s="10" t="s">
        <v>57</v>
      </c>
      <c r="K8" s="10" t="s">
        <v>1</v>
      </c>
      <c r="L8" s="10" t="s">
        <v>1</v>
      </c>
      <c r="M8" s="10" t="s">
        <v>1</v>
      </c>
      <c r="N8" s="10" t="s">
        <v>0</v>
      </c>
      <c r="O8" s="10" t="s">
        <v>1</v>
      </c>
      <c r="P8" s="10" t="s">
        <v>57</v>
      </c>
    </row>
    <row r="9" spans="1:16" x14ac:dyDescent="0.45">
      <c r="A9" s="1">
        <v>8</v>
      </c>
      <c r="B9" s="1" t="s">
        <v>51</v>
      </c>
      <c r="C9" s="1" t="s">
        <v>53</v>
      </c>
      <c r="D9" s="1" t="s">
        <v>56</v>
      </c>
      <c r="E9" s="23" t="s">
        <v>57</v>
      </c>
      <c r="F9" s="23" t="s">
        <v>57</v>
      </c>
      <c r="G9" s="23" t="s">
        <v>0</v>
      </c>
      <c r="H9" s="10" t="s">
        <v>1</v>
      </c>
      <c r="I9" s="10" t="s">
        <v>1</v>
      </c>
      <c r="J9" s="10" t="s">
        <v>57</v>
      </c>
      <c r="K9" s="10" t="s">
        <v>57</v>
      </c>
      <c r="L9" s="10" t="s">
        <v>57</v>
      </c>
      <c r="M9" s="10" t="s">
        <v>0</v>
      </c>
      <c r="N9" s="10" t="s">
        <v>1</v>
      </c>
      <c r="O9" s="10" t="s">
        <v>1</v>
      </c>
      <c r="P9" s="10" t="s">
        <v>57</v>
      </c>
    </row>
    <row r="10" spans="1:16" x14ac:dyDescent="0.45">
      <c r="A10" s="1">
        <v>9</v>
      </c>
      <c r="B10" s="1" t="s">
        <v>51</v>
      </c>
      <c r="C10" s="1" t="s">
        <v>53</v>
      </c>
      <c r="D10" s="1" t="s">
        <v>56</v>
      </c>
      <c r="E10" s="23" t="s">
        <v>1</v>
      </c>
      <c r="F10" s="23" t="s">
        <v>1</v>
      </c>
      <c r="G10" s="23" t="s">
        <v>1</v>
      </c>
      <c r="H10" s="10" t="s">
        <v>0</v>
      </c>
      <c r="I10" s="10" t="s">
        <v>57</v>
      </c>
      <c r="J10" s="10" t="s">
        <v>1</v>
      </c>
      <c r="K10" s="10" t="s">
        <v>1</v>
      </c>
      <c r="L10" s="10" t="s">
        <v>1</v>
      </c>
      <c r="M10" s="10" t="s">
        <v>1</v>
      </c>
      <c r="N10" s="10" t="s">
        <v>0</v>
      </c>
      <c r="O10" s="10" t="s">
        <v>57</v>
      </c>
      <c r="P10" s="10" t="s">
        <v>1</v>
      </c>
    </row>
    <row r="11" spans="1:16" x14ac:dyDescent="0.45">
      <c r="A11" s="1">
        <v>10</v>
      </c>
      <c r="B11" s="9" t="s">
        <v>50</v>
      </c>
      <c r="C11" s="1" t="s">
        <v>52</v>
      </c>
      <c r="D11" s="1" t="s">
        <v>56</v>
      </c>
      <c r="E11" s="23" t="s">
        <v>1</v>
      </c>
      <c r="F11" s="23" t="s">
        <v>1</v>
      </c>
      <c r="G11" s="23" t="s">
        <v>1</v>
      </c>
      <c r="H11" s="10" t="s">
        <v>1</v>
      </c>
      <c r="I11" s="10" t="s">
        <v>57</v>
      </c>
      <c r="J11" s="10" t="s">
        <v>1</v>
      </c>
      <c r="K11" s="10" t="s">
        <v>1</v>
      </c>
      <c r="L11" s="10" t="s">
        <v>1</v>
      </c>
      <c r="M11" s="10" t="s">
        <v>1</v>
      </c>
      <c r="N11" s="10" t="s">
        <v>1</v>
      </c>
      <c r="O11" s="10" t="s">
        <v>57</v>
      </c>
      <c r="P11" s="10" t="s">
        <v>1</v>
      </c>
    </row>
    <row r="12" spans="1:16" x14ac:dyDescent="0.45">
      <c r="A12" s="1">
        <v>11</v>
      </c>
      <c r="B12" s="1" t="s">
        <v>51</v>
      </c>
      <c r="C12" s="1" t="s">
        <v>53</v>
      </c>
      <c r="D12" s="1" t="s">
        <v>56</v>
      </c>
      <c r="E12" s="23" t="s">
        <v>1</v>
      </c>
      <c r="F12" s="23" t="s">
        <v>0</v>
      </c>
      <c r="G12" s="23" t="s">
        <v>1</v>
      </c>
      <c r="H12" s="10" t="s">
        <v>57</v>
      </c>
      <c r="I12" s="10" t="s">
        <v>57</v>
      </c>
      <c r="J12" s="10" t="s">
        <v>1</v>
      </c>
      <c r="K12" s="10" t="s">
        <v>1</v>
      </c>
      <c r="L12" s="10" t="s">
        <v>0</v>
      </c>
      <c r="M12" s="10" t="s">
        <v>1</v>
      </c>
      <c r="N12" s="10" t="s">
        <v>57</v>
      </c>
      <c r="O12" s="10" t="s">
        <v>57</v>
      </c>
      <c r="P12" s="10" t="s">
        <v>1</v>
      </c>
    </row>
    <row r="13" spans="1:16" x14ac:dyDescent="0.45">
      <c r="A13" s="1">
        <v>12</v>
      </c>
      <c r="B13" s="1" t="s">
        <v>51</v>
      </c>
      <c r="C13" s="1" t="s">
        <v>53</v>
      </c>
      <c r="D13" s="1" t="s">
        <v>55</v>
      </c>
      <c r="E13" s="23" t="s">
        <v>57</v>
      </c>
      <c r="F13" s="23" t="s">
        <v>1</v>
      </c>
      <c r="G13" s="23" t="s">
        <v>57</v>
      </c>
      <c r="H13" s="10" t="s">
        <v>1</v>
      </c>
      <c r="I13" s="10" t="s">
        <v>0</v>
      </c>
      <c r="J13" s="10" t="s">
        <v>1</v>
      </c>
      <c r="K13" s="10" t="s">
        <v>57</v>
      </c>
      <c r="L13" s="10" t="s">
        <v>1</v>
      </c>
      <c r="M13" s="10" t="s">
        <v>57</v>
      </c>
      <c r="N13" s="10" t="s">
        <v>1</v>
      </c>
      <c r="O13" s="10" t="s">
        <v>0</v>
      </c>
      <c r="P13" s="10" t="s">
        <v>1</v>
      </c>
    </row>
    <row r="14" spans="1:16" x14ac:dyDescent="0.45">
      <c r="A14" s="1">
        <v>13</v>
      </c>
      <c r="B14" s="9" t="s">
        <v>50</v>
      </c>
      <c r="C14" s="1" t="s">
        <v>52</v>
      </c>
      <c r="D14" s="1" t="s">
        <v>56</v>
      </c>
      <c r="E14" s="23" t="s">
        <v>1</v>
      </c>
      <c r="F14" s="23" t="s">
        <v>1</v>
      </c>
      <c r="G14" s="23" t="s">
        <v>1</v>
      </c>
      <c r="H14" s="10" t="s">
        <v>1</v>
      </c>
      <c r="I14" s="10" t="s">
        <v>1</v>
      </c>
      <c r="J14" s="10" t="s">
        <v>57</v>
      </c>
      <c r="K14" s="10" t="s">
        <v>1</v>
      </c>
      <c r="L14" s="10" t="s">
        <v>1</v>
      </c>
      <c r="M14" s="10" t="s">
        <v>1</v>
      </c>
      <c r="N14" s="10" t="s">
        <v>1</v>
      </c>
      <c r="O14" s="10" t="s">
        <v>1</v>
      </c>
      <c r="P14" s="10" t="s">
        <v>57</v>
      </c>
    </row>
    <row r="15" spans="1:16" x14ac:dyDescent="0.45">
      <c r="A15" s="1">
        <v>14</v>
      </c>
      <c r="B15" s="9" t="s">
        <v>50</v>
      </c>
      <c r="C15" s="1" t="s">
        <v>53</v>
      </c>
      <c r="D15" s="1" t="s">
        <v>56</v>
      </c>
      <c r="E15" s="23" t="s">
        <v>1</v>
      </c>
      <c r="F15" s="23" t="s">
        <v>0</v>
      </c>
      <c r="G15" s="23" t="s">
        <v>1</v>
      </c>
      <c r="H15" s="10" t="s">
        <v>57</v>
      </c>
      <c r="I15" s="10" t="s">
        <v>0</v>
      </c>
      <c r="J15" s="10" t="s">
        <v>0</v>
      </c>
      <c r="K15" s="10" t="s">
        <v>1</v>
      </c>
      <c r="L15" s="10" t="s">
        <v>0</v>
      </c>
      <c r="M15" s="10" t="s">
        <v>1</v>
      </c>
      <c r="N15" s="10" t="s">
        <v>57</v>
      </c>
      <c r="O15" s="10" t="s">
        <v>0</v>
      </c>
      <c r="P15" s="10" t="s">
        <v>0</v>
      </c>
    </row>
    <row r="16" spans="1:16" x14ac:dyDescent="0.45">
      <c r="A16" s="1">
        <v>15</v>
      </c>
      <c r="B16" s="1" t="s">
        <v>51</v>
      </c>
      <c r="C16" s="1" t="s">
        <v>53</v>
      </c>
      <c r="D16" s="1" t="s">
        <v>55</v>
      </c>
      <c r="E16" s="23" t="s">
        <v>0</v>
      </c>
      <c r="F16" s="23" t="s">
        <v>0</v>
      </c>
      <c r="G16" s="23" t="s">
        <v>0</v>
      </c>
      <c r="H16" s="10" t="s">
        <v>1</v>
      </c>
      <c r="I16" s="10" t="s">
        <v>57</v>
      </c>
      <c r="J16" s="10" t="s">
        <v>57</v>
      </c>
      <c r="K16" s="10" t="s">
        <v>0</v>
      </c>
      <c r="L16" s="10" t="s">
        <v>0</v>
      </c>
      <c r="M16" s="10" t="s">
        <v>0</v>
      </c>
      <c r="N16" s="10" t="s">
        <v>1</v>
      </c>
      <c r="O16" s="10" t="s">
        <v>57</v>
      </c>
      <c r="P16" s="10" t="s">
        <v>57</v>
      </c>
    </row>
    <row r="17" spans="1:16" x14ac:dyDescent="0.45">
      <c r="A17" s="1">
        <v>16</v>
      </c>
      <c r="B17" s="1" t="s">
        <v>51</v>
      </c>
      <c r="C17" s="1" t="s">
        <v>53</v>
      </c>
      <c r="D17" s="1" t="s">
        <v>56</v>
      </c>
      <c r="E17" s="23" t="s">
        <v>57</v>
      </c>
      <c r="F17" s="23" t="s">
        <v>1</v>
      </c>
      <c r="G17" s="23" t="s">
        <v>57</v>
      </c>
      <c r="H17" s="10" t="s">
        <v>57</v>
      </c>
      <c r="I17" s="10" t="s">
        <v>0</v>
      </c>
      <c r="J17" s="10" t="s">
        <v>57</v>
      </c>
      <c r="K17" s="10" t="s">
        <v>57</v>
      </c>
      <c r="L17" s="10" t="s">
        <v>1</v>
      </c>
      <c r="M17" s="10" t="s">
        <v>57</v>
      </c>
      <c r="N17" s="10" t="s">
        <v>57</v>
      </c>
      <c r="O17" s="10" t="s">
        <v>0</v>
      </c>
      <c r="P17" s="10" t="s">
        <v>57</v>
      </c>
    </row>
    <row r="18" spans="1:16" x14ac:dyDescent="0.45">
      <c r="A18" s="1">
        <v>17</v>
      </c>
      <c r="B18" s="9" t="s">
        <v>50</v>
      </c>
      <c r="C18" s="1" t="s">
        <v>52</v>
      </c>
      <c r="D18" s="1" t="s">
        <v>55</v>
      </c>
      <c r="E18" s="23" t="s">
        <v>0</v>
      </c>
      <c r="F18" s="23" t="s">
        <v>0</v>
      </c>
      <c r="G18" s="23" t="s">
        <v>0</v>
      </c>
      <c r="H18" s="10" t="s">
        <v>0</v>
      </c>
      <c r="I18" s="10" t="s">
        <v>1</v>
      </c>
      <c r="J18" s="10" t="s">
        <v>0</v>
      </c>
      <c r="K18" s="10" t="s">
        <v>0</v>
      </c>
      <c r="L18" s="10" t="s">
        <v>0</v>
      </c>
      <c r="M18" s="10" t="s">
        <v>0</v>
      </c>
      <c r="N18" s="10" t="s">
        <v>0</v>
      </c>
      <c r="O18" s="10" t="s">
        <v>1</v>
      </c>
      <c r="P18" s="10" t="s">
        <v>0</v>
      </c>
    </row>
    <row r="19" spans="1:16" x14ac:dyDescent="0.45">
      <c r="A19" s="1">
        <v>18</v>
      </c>
      <c r="B19" s="1" t="s">
        <v>51</v>
      </c>
      <c r="C19" s="1" t="s">
        <v>53</v>
      </c>
      <c r="D19" s="1" t="s">
        <v>56</v>
      </c>
      <c r="E19" s="23" t="s">
        <v>1</v>
      </c>
      <c r="F19" s="23" t="s">
        <v>1</v>
      </c>
      <c r="G19" s="23" t="s">
        <v>1</v>
      </c>
      <c r="H19" s="10" t="s">
        <v>57</v>
      </c>
      <c r="I19" s="10" t="s">
        <v>0</v>
      </c>
      <c r="J19" s="10" t="s">
        <v>57</v>
      </c>
      <c r="K19" s="10" t="s">
        <v>1</v>
      </c>
      <c r="L19" s="10" t="s">
        <v>1</v>
      </c>
      <c r="M19" s="10" t="s">
        <v>1</v>
      </c>
      <c r="N19" s="10" t="s">
        <v>57</v>
      </c>
      <c r="O19" s="10" t="s">
        <v>0</v>
      </c>
      <c r="P19" s="10" t="s">
        <v>57</v>
      </c>
    </row>
    <row r="20" spans="1:16" x14ac:dyDescent="0.45">
      <c r="A20" s="1">
        <v>19</v>
      </c>
      <c r="B20" s="9" t="s">
        <v>50</v>
      </c>
      <c r="C20" s="1" t="s">
        <v>53</v>
      </c>
      <c r="D20" s="1" t="s">
        <v>55</v>
      </c>
      <c r="E20" s="23" t="s">
        <v>0</v>
      </c>
      <c r="F20" s="23" t="s">
        <v>1</v>
      </c>
      <c r="G20" s="23" t="s">
        <v>0</v>
      </c>
      <c r="H20" s="10" t="s">
        <v>57</v>
      </c>
      <c r="I20" s="10" t="s">
        <v>1</v>
      </c>
      <c r="J20" s="10" t="s">
        <v>1</v>
      </c>
      <c r="K20" s="10" t="s">
        <v>0</v>
      </c>
      <c r="L20" s="10" t="s">
        <v>1</v>
      </c>
      <c r="M20" s="10" t="s">
        <v>0</v>
      </c>
      <c r="N20" s="10" t="s">
        <v>57</v>
      </c>
      <c r="O20" s="10" t="s">
        <v>1</v>
      </c>
      <c r="P20" s="10" t="s">
        <v>1</v>
      </c>
    </row>
    <row r="21" spans="1:16" x14ac:dyDescent="0.45">
      <c r="A21" s="1">
        <v>20</v>
      </c>
      <c r="B21" s="1" t="s">
        <v>51</v>
      </c>
      <c r="C21" s="1" t="s">
        <v>53</v>
      </c>
      <c r="D21" s="1" t="s">
        <v>56</v>
      </c>
      <c r="E21" s="23" t="s">
        <v>1</v>
      </c>
      <c r="F21" s="23" t="s">
        <v>0</v>
      </c>
      <c r="G21" s="23" t="s">
        <v>1</v>
      </c>
      <c r="H21" s="10" t="s">
        <v>1</v>
      </c>
      <c r="I21" s="10" t="s">
        <v>1</v>
      </c>
      <c r="J21" s="10" t="s">
        <v>0</v>
      </c>
      <c r="K21" s="10" t="s">
        <v>1</v>
      </c>
      <c r="L21" s="10" t="s">
        <v>0</v>
      </c>
      <c r="M21" s="10" t="s">
        <v>1</v>
      </c>
      <c r="N21" s="10" t="s">
        <v>1</v>
      </c>
      <c r="O21" s="10" t="s">
        <v>1</v>
      </c>
      <c r="P21" s="10" t="s">
        <v>0</v>
      </c>
    </row>
  </sheetData>
  <phoneticPr fontId="2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A235-CB57-43C2-987D-9A387B4481E1}">
  <dimension ref="A1:P26"/>
  <sheetViews>
    <sheetView zoomScaleNormal="100" workbookViewId="0">
      <selection activeCell="E24" sqref="E24:P26"/>
    </sheetView>
  </sheetViews>
  <sheetFormatPr baseColWidth="10" defaultRowHeight="14.25" x14ac:dyDescent="0.45"/>
  <cols>
    <col min="1" max="1" width="4.59765625" customWidth="1"/>
    <col min="2" max="2" width="11.59765625" customWidth="1"/>
    <col min="3" max="7" width="15.59765625" customWidth="1"/>
    <col min="8" max="13" width="11" bestFit="1" customWidth="1"/>
    <col min="14" max="16" width="11.1328125" bestFit="1" customWidth="1"/>
    <col min="17" max="17" width="4.73046875" bestFit="1" customWidth="1"/>
    <col min="18" max="18" width="9.796875" bestFit="1" customWidth="1"/>
    <col min="19" max="27" width="11" bestFit="1" customWidth="1"/>
    <col min="28" max="30" width="11.1328125" bestFit="1" customWidth="1"/>
    <col min="31" max="31" width="4.73046875" bestFit="1" customWidth="1"/>
    <col min="32" max="32" width="11" bestFit="1" customWidth="1"/>
    <col min="33" max="33" width="17.3984375" bestFit="1" customWidth="1"/>
    <col min="34" max="34" width="9.796875" bestFit="1" customWidth="1"/>
    <col min="35" max="43" width="11" bestFit="1" customWidth="1"/>
    <col min="44" max="46" width="11.1328125" bestFit="1" customWidth="1"/>
    <col min="47" max="47" width="4.73046875" bestFit="1" customWidth="1"/>
    <col min="48" max="48" width="11" bestFit="1" customWidth="1"/>
    <col min="49" max="49" width="17.3984375" bestFit="1" customWidth="1"/>
    <col min="50" max="50" width="9.796875" bestFit="1" customWidth="1"/>
    <col min="51" max="59" width="11" bestFit="1" customWidth="1"/>
    <col min="60" max="62" width="11.1328125" bestFit="1" customWidth="1"/>
    <col min="63" max="63" width="4.73046875" bestFit="1" customWidth="1"/>
    <col min="64" max="64" width="11" bestFit="1" customWidth="1"/>
    <col min="65" max="65" width="17.3984375" bestFit="1" customWidth="1"/>
    <col min="66" max="66" width="9.796875" bestFit="1" customWidth="1"/>
    <col min="67" max="75" width="11" bestFit="1" customWidth="1"/>
    <col min="76" max="78" width="11.1328125" bestFit="1" customWidth="1"/>
    <col min="79" max="79" width="4.73046875" bestFit="1" customWidth="1"/>
    <col min="80" max="80" width="11" bestFit="1" customWidth="1"/>
    <col min="81" max="81" width="17.3984375" bestFit="1" customWidth="1"/>
    <col min="82" max="82" width="9.796875" bestFit="1" customWidth="1"/>
    <col min="83" max="91" width="11" bestFit="1" customWidth="1"/>
    <col min="92" max="94" width="11.1328125" bestFit="1" customWidth="1"/>
    <col min="95" max="95" width="4.73046875" bestFit="1" customWidth="1"/>
    <col min="96" max="96" width="11" bestFit="1" customWidth="1"/>
    <col min="97" max="97" width="17.3984375" bestFit="1" customWidth="1"/>
    <col min="98" max="98" width="9.796875" bestFit="1" customWidth="1"/>
    <col min="99" max="107" width="11" bestFit="1" customWidth="1"/>
    <col min="108" max="110" width="11.1328125" bestFit="1" customWidth="1"/>
    <col min="111" max="111" width="4.73046875" bestFit="1" customWidth="1"/>
    <col min="112" max="112" width="11" bestFit="1" customWidth="1"/>
    <col min="113" max="113" width="17.3984375" bestFit="1" customWidth="1"/>
    <col min="114" max="114" width="9.796875" bestFit="1" customWidth="1"/>
    <col min="115" max="123" width="11" bestFit="1" customWidth="1"/>
    <col min="124" max="126" width="11.1328125" bestFit="1" customWidth="1"/>
    <col min="127" max="127" width="4.73046875" bestFit="1" customWidth="1"/>
    <col min="128" max="128" width="11" bestFit="1" customWidth="1"/>
    <col min="129" max="129" width="17.3984375" bestFit="1" customWidth="1"/>
    <col min="130" max="130" width="9.796875" bestFit="1" customWidth="1"/>
    <col min="131" max="139" width="11" bestFit="1" customWidth="1"/>
    <col min="140" max="142" width="11.1328125" bestFit="1" customWidth="1"/>
    <col min="143" max="143" width="4.73046875" bestFit="1" customWidth="1"/>
    <col min="144" max="144" width="11" bestFit="1" customWidth="1"/>
    <col min="145" max="145" width="17.3984375" bestFit="1" customWidth="1"/>
    <col min="146" max="146" width="9.796875" bestFit="1" customWidth="1"/>
    <col min="147" max="155" width="11" bestFit="1" customWidth="1"/>
    <col min="156" max="158" width="11.1328125" bestFit="1" customWidth="1"/>
    <col min="159" max="159" width="4.73046875" bestFit="1" customWidth="1"/>
    <col min="160" max="160" width="11" bestFit="1" customWidth="1"/>
    <col min="161" max="161" width="17.3984375" bestFit="1" customWidth="1"/>
    <col min="162" max="162" width="9.796875" bestFit="1" customWidth="1"/>
    <col min="163" max="171" width="11" bestFit="1" customWidth="1"/>
    <col min="172" max="174" width="11.1328125" bestFit="1" customWidth="1"/>
    <col min="175" max="175" width="4.73046875" bestFit="1" customWidth="1"/>
    <col min="176" max="176" width="11" bestFit="1" customWidth="1"/>
    <col min="177" max="177" width="17.3984375" bestFit="1" customWidth="1"/>
    <col min="178" max="178" width="9.796875" bestFit="1" customWidth="1"/>
    <col min="179" max="187" width="11" bestFit="1" customWidth="1"/>
    <col min="188" max="190" width="11.1328125" bestFit="1" customWidth="1"/>
    <col min="191" max="191" width="4.73046875" bestFit="1" customWidth="1"/>
    <col min="192" max="192" width="11" bestFit="1" customWidth="1"/>
    <col min="193" max="193" width="17.3984375" bestFit="1" customWidth="1"/>
    <col min="194" max="194" width="9.796875" bestFit="1" customWidth="1"/>
    <col min="195" max="203" width="11" bestFit="1" customWidth="1"/>
    <col min="204" max="206" width="11.1328125" bestFit="1" customWidth="1"/>
    <col min="207" max="207" width="4.73046875" bestFit="1" customWidth="1"/>
    <col min="208" max="208" width="11" bestFit="1" customWidth="1"/>
    <col min="209" max="209" width="17.3984375" bestFit="1" customWidth="1"/>
    <col min="210" max="210" width="9.796875" bestFit="1" customWidth="1"/>
    <col min="211" max="219" width="11" bestFit="1" customWidth="1"/>
    <col min="220" max="222" width="11.1328125" bestFit="1" customWidth="1"/>
    <col min="223" max="223" width="4.73046875" bestFit="1" customWidth="1"/>
    <col min="224" max="224" width="11" bestFit="1" customWidth="1"/>
    <col min="225" max="225" width="17.3984375" bestFit="1" customWidth="1"/>
    <col min="226" max="226" width="9.796875" bestFit="1" customWidth="1"/>
    <col min="227" max="235" width="11" bestFit="1" customWidth="1"/>
    <col min="236" max="238" width="11.1328125" bestFit="1" customWidth="1"/>
    <col min="239" max="239" width="4.73046875" bestFit="1" customWidth="1"/>
    <col min="240" max="240" width="11" bestFit="1" customWidth="1"/>
    <col min="241" max="241" width="17.3984375" bestFit="1" customWidth="1"/>
    <col min="242" max="242" width="9.796875" bestFit="1" customWidth="1"/>
    <col min="243" max="251" width="11" bestFit="1" customWidth="1"/>
    <col min="252" max="254" width="11.1328125" bestFit="1" customWidth="1"/>
    <col min="255" max="255" width="4.73046875" bestFit="1" customWidth="1"/>
    <col min="256" max="256" width="11" bestFit="1" customWidth="1"/>
    <col min="257" max="257" width="17.3984375" bestFit="1" customWidth="1"/>
    <col min="258" max="258" width="9.796875" bestFit="1" customWidth="1"/>
    <col min="259" max="267" width="11" bestFit="1" customWidth="1"/>
    <col min="268" max="270" width="11.1328125" bestFit="1" customWidth="1"/>
    <col min="271" max="271" width="4.73046875" bestFit="1" customWidth="1"/>
    <col min="272" max="272" width="11" bestFit="1" customWidth="1"/>
    <col min="273" max="273" width="17.3984375" bestFit="1" customWidth="1"/>
    <col min="274" max="274" width="9.796875" bestFit="1" customWidth="1"/>
    <col min="275" max="283" width="11" bestFit="1" customWidth="1"/>
    <col min="284" max="286" width="11.1328125" bestFit="1" customWidth="1"/>
    <col min="287" max="287" width="4.73046875" bestFit="1" customWidth="1"/>
    <col min="288" max="288" width="11" bestFit="1" customWidth="1"/>
    <col min="289" max="289" width="17.3984375" bestFit="1" customWidth="1"/>
    <col min="290" max="290" width="9.796875" bestFit="1" customWidth="1"/>
    <col min="291" max="299" width="11" bestFit="1" customWidth="1"/>
    <col min="300" max="302" width="11.1328125" bestFit="1" customWidth="1"/>
    <col min="303" max="303" width="4.73046875" bestFit="1" customWidth="1"/>
    <col min="304" max="304" width="11" bestFit="1" customWidth="1"/>
    <col min="305" max="305" width="17.3984375" bestFit="1" customWidth="1"/>
    <col min="306" max="306" width="9.796875" bestFit="1" customWidth="1"/>
    <col min="307" max="315" width="11" bestFit="1" customWidth="1"/>
    <col min="316" max="318" width="11.1328125" bestFit="1" customWidth="1"/>
    <col min="319" max="319" width="4.73046875" bestFit="1" customWidth="1"/>
    <col min="320" max="320" width="11" bestFit="1" customWidth="1"/>
    <col min="321" max="321" width="17.3984375" bestFit="1" customWidth="1"/>
    <col min="322" max="322" width="9.796875" bestFit="1" customWidth="1"/>
    <col min="323" max="331" width="11" bestFit="1" customWidth="1"/>
    <col min="332" max="334" width="11.1328125" bestFit="1" customWidth="1"/>
    <col min="335" max="335" width="4.73046875" bestFit="1" customWidth="1"/>
    <col min="336" max="336" width="11" bestFit="1" customWidth="1"/>
    <col min="337" max="337" width="17.3984375" bestFit="1" customWidth="1"/>
    <col min="338" max="338" width="9.796875" bestFit="1" customWidth="1"/>
    <col min="339" max="347" width="11" bestFit="1" customWidth="1"/>
    <col min="348" max="350" width="11.1328125" bestFit="1" customWidth="1"/>
    <col min="351" max="351" width="4.73046875" bestFit="1" customWidth="1"/>
    <col min="352" max="352" width="11" bestFit="1" customWidth="1"/>
    <col min="353" max="353" width="17.3984375" bestFit="1" customWidth="1"/>
    <col min="354" max="354" width="9.796875" bestFit="1" customWidth="1"/>
    <col min="355" max="363" width="11" bestFit="1" customWidth="1"/>
    <col min="364" max="366" width="11.1328125" bestFit="1" customWidth="1"/>
    <col min="367" max="367" width="4.73046875" bestFit="1" customWidth="1"/>
    <col min="368" max="368" width="11" bestFit="1" customWidth="1"/>
    <col min="369" max="369" width="17.3984375" bestFit="1" customWidth="1"/>
    <col min="370" max="370" width="9.796875" bestFit="1" customWidth="1"/>
    <col min="371" max="379" width="11" bestFit="1" customWidth="1"/>
    <col min="380" max="382" width="11.1328125" bestFit="1" customWidth="1"/>
    <col min="383" max="383" width="4.73046875" bestFit="1" customWidth="1"/>
    <col min="384" max="384" width="11" bestFit="1" customWidth="1"/>
    <col min="385" max="385" width="17.3984375" bestFit="1" customWidth="1"/>
    <col min="386" max="386" width="9.796875" bestFit="1" customWidth="1"/>
    <col min="387" max="395" width="11" bestFit="1" customWidth="1"/>
    <col min="396" max="398" width="11.1328125" bestFit="1" customWidth="1"/>
    <col min="399" max="399" width="4.73046875" bestFit="1" customWidth="1"/>
    <col min="400" max="400" width="11" bestFit="1" customWidth="1"/>
    <col min="401" max="401" width="17.3984375" bestFit="1" customWidth="1"/>
    <col min="402" max="402" width="9.796875" bestFit="1" customWidth="1"/>
    <col min="403" max="411" width="11" bestFit="1" customWidth="1"/>
    <col min="412" max="414" width="11.1328125" bestFit="1" customWidth="1"/>
    <col min="415" max="415" width="4.73046875" bestFit="1" customWidth="1"/>
    <col min="416" max="416" width="11" bestFit="1" customWidth="1"/>
    <col min="417" max="417" width="17.3984375" bestFit="1" customWidth="1"/>
    <col min="418" max="418" width="9.796875" bestFit="1" customWidth="1"/>
    <col min="419" max="427" width="11" bestFit="1" customWidth="1"/>
    <col min="428" max="430" width="11.1328125" bestFit="1" customWidth="1"/>
    <col min="431" max="431" width="4.73046875" bestFit="1" customWidth="1"/>
    <col min="432" max="432" width="11" bestFit="1" customWidth="1"/>
    <col min="433" max="433" width="17.3984375" bestFit="1" customWidth="1"/>
    <col min="434" max="434" width="9.796875" bestFit="1" customWidth="1"/>
    <col min="435" max="443" width="11" bestFit="1" customWidth="1"/>
    <col min="444" max="446" width="11.1328125" bestFit="1" customWidth="1"/>
    <col min="447" max="447" width="4.73046875" bestFit="1" customWidth="1"/>
    <col min="448" max="448" width="11" bestFit="1" customWidth="1"/>
    <col min="449" max="449" width="17.3984375" bestFit="1" customWidth="1"/>
    <col min="450" max="450" width="9.796875" bestFit="1" customWidth="1"/>
    <col min="451" max="459" width="11" bestFit="1" customWidth="1"/>
    <col min="460" max="462" width="11.1328125" bestFit="1" customWidth="1"/>
    <col min="463" max="463" width="4.73046875" bestFit="1" customWidth="1"/>
    <col min="464" max="464" width="11" bestFit="1" customWidth="1"/>
    <col min="465" max="465" width="17.3984375" bestFit="1" customWidth="1"/>
    <col min="466" max="466" width="9.796875" bestFit="1" customWidth="1"/>
    <col min="467" max="475" width="11" bestFit="1" customWidth="1"/>
    <col min="476" max="478" width="11.1328125" bestFit="1" customWidth="1"/>
    <col min="479" max="479" width="4.73046875" bestFit="1" customWidth="1"/>
    <col min="480" max="480" width="11" bestFit="1" customWidth="1"/>
    <col min="481" max="481" width="17.3984375" bestFit="1" customWidth="1"/>
    <col min="482" max="482" width="9.796875" bestFit="1" customWidth="1"/>
    <col min="483" max="491" width="11" bestFit="1" customWidth="1"/>
    <col min="492" max="494" width="11.1328125" bestFit="1" customWidth="1"/>
    <col min="495" max="495" width="4.73046875" bestFit="1" customWidth="1"/>
    <col min="496" max="496" width="11" bestFit="1" customWidth="1"/>
    <col min="497" max="497" width="17.3984375" bestFit="1" customWidth="1"/>
    <col min="498" max="498" width="9.796875" bestFit="1" customWidth="1"/>
    <col min="499" max="507" width="11" bestFit="1" customWidth="1"/>
    <col min="508" max="510" width="11.1328125" bestFit="1" customWidth="1"/>
    <col min="511" max="511" width="4.73046875" bestFit="1" customWidth="1"/>
    <col min="512" max="512" width="11" bestFit="1" customWidth="1"/>
    <col min="513" max="513" width="17.3984375" bestFit="1" customWidth="1"/>
    <col min="514" max="514" width="9.796875" bestFit="1" customWidth="1"/>
    <col min="515" max="523" width="11" bestFit="1" customWidth="1"/>
    <col min="524" max="526" width="11.1328125" bestFit="1" customWidth="1"/>
    <col min="527" max="527" width="4.73046875" bestFit="1" customWidth="1"/>
    <col min="528" max="528" width="11" bestFit="1" customWidth="1"/>
    <col min="529" max="529" width="17.3984375" bestFit="1" customWidth="1"/>
    <col min="530" max="530" width="9.796875" bestFit="1" customWidth="1"/>
    <col min="531" max="539" width="11" bestFit="1" customWidth="1"/>
    <col min="540" max="542" width="11.1328125" bestFit="1" customWidth="1"/>
    <col min="543" max="543" width="4.73046875" bestFit="1" customWidth="1"/>
    <col min="544" max="544" width="11" bestFit="1" customWidth="1"/>
    <col min="545" max="545" width="17.3984375" bestFit="1" customWidth="1"/>
    <col min="546" max="546" width="9.796875" bestFit="1" customWidth="1"/>
    <col min="547" max="555" width="11" bestFit="1" customWidth="1"/>
    <col min="556" max="558" width="11.1328125" bestFit="1" customWidth="1"/>
    <col min="559" max="559" width="4.73046875" bestFit="1" customWidth="1"/>
    <col min="560" max="560" width="11" bestFit="1" customWidth="1"/>
    <col min="561" max="561" width="17.3984375" bestFit="1" customWidth="1"/>
    <col min="562" max="562" width="9.796875" bestFit="1" customWidth="1"/>
    <col min="563" max="571" width="11" bestFit="1" customWidth="1"/>
    <col min="572" max="574" width="11.1328125" bestFit="1" customWidth="1"/>
    <col min="575" max="575" width="4.73046875" bestFit="1" customWidth="1"/>
    <col min="576" max="576" width="11" bestFit="1" customWidth="1"/>
    <col min="577" max="577" width="17.3984375" bestFit="1" customWidth="1"/>
    <col min="578" max="578" width="9.796875" bestFit="1" customWidth="1"/>
    <col min="579" max="587" width="11" bestFit="1" customWidth="1"/>
    <col min="588" max="590" width="11.1328125" bestFit="1" customWidth="1"/>
    <col min="591" max="591" width="4.73046875" bestFit="1" customWidth="1"/>
    <col min="592" max="592" width="11" bestFit="1" customWidth="1"/>
    <col min="593" max="593" width="17.3984375" bestFit="1" customWidth="1"/>
    <col min="594" max="594" width="9.796875" bestFit="1" customWidth="1"/>
    <col min="595" max="603" width="11" bestFit="1" customWidth="1"/>
    <col min="604" max="606" width="11.1328125" bestFit="1" customWidth="1"/>
    <col min="607" max="607" width="4.73046875" bestFit="1" customWidth="1"/>
    <col min="608" max="608" width="11" bestFit="1" customWidth="1"/>
    <col min="609" max="609" width="17.3984375" bestFit="1" customWidth="1"/>
    <col min="610" max="610" width="9.796875" bestFit="1" customWidth="1"/>
    <col min="611" max="619" width="11" bestFit="1" customWidth="1"/>
    <col min="620" max="622" width="11.1328125" bestFit="1" customWidth="1"/>
    <col min="623" max="623" width="4.73046875" bestFit="1" customWidth="1"/>
    <col min="624" max="624" width="11" bestFit="1" customWidth="1"/>
    <col min="625" max="625" width="17.3984375" bestFit="1" customWidth="1"/>
    <col min="626" max="626" width="9.796875" bestFit="1" customWidth="1"/>
    <col min="627" max="635" width="11" bestFit="1" customWidth="1"/>
    <col min="636" max="638" width="11.1328125" bestFit="1" customWidth="1"/>
    <col min="639" max="639" width="4.73046875" bestFit="1" customWidth="1"/>
    <col min="640" max="640" width="11" bestFit="1" customWidth="1"/>
    <col min="641" max="641" width="17.3984375" bestFit="1" customWidth="1"/>
    <col min="642" max="642" width="9.796875" bestFit="1" customWidth="1"/>
    <col min="643" max="651" width="11" bestFit="1" customWidth="1"/>
    <col min="652" max="654" width="11.1328125" bestFit="1" customWidth="1"/>
    <col min="655" max="655" width="4.73046875" bestFit="1" customWidth="1"/>
    <col min="656" max="656" width="11" bestFit="1" customWidth="1"/>
    <col min="657" max="657" width="17.3984375" bestFit="1" customWidth="1"/>
    <col min="658" max="658" width="9.796875" bestFit="1" customWidth="1"/>
    <col min="659" max="667" width="11" bestFit="1" customWidth="1"/>
    <col min="668" max="670" width="11.1328125" bestFit="1" customWidth="1"/>
    <col min="671" max="671" width="4.73046875" bestFit="1" customWidth="1"/>
    <col min="672" max="672" width="11" bestFit="1" customWidth="1"/>
    <col min="673" max="673" width="17.3984375" bestFit="1" customWidth="1"/>
    <col min="674" max="674" width="9.796875" bestFit="1" customWidth="1"/>
    <col min="675" max="683" width="11" bestFit="1" customWidth="1"/>
    <col min="684" max="686" width="11.1328125" bestFit="1" customWidth="1"/>
    <col min="687" max="687" width="4.73046875" bestFit="1" customWidth="1"/>
    <col min="688" max="688" width="11" bestFit="1" customWidth="1"/>
    <col min="689" max="689" width="17.3984375" bestFit="1" customWidth="1"/>
    <col min="690" max="690" width="9.796875" bestFit="1" customWidth="1"/>
    <col min="691" max="699" width="11" bestFit="1" customWidth="1"/>
    <col min="700" max="702" width="11.1328125" bestFit="1" customWidth="1"/>
    <col min="703" max="703" width="4.73046875" bestFit="1" customWidth="1"/>
    <col min="704" max="704" width="11" bestFit="1" customWidth="1"/>
    <col min="705" max="705" width="17.3984375" bestFit="1" customWidth="1"/>
    <col min="706" max="706" width="9.796875" bestFit="1" customWidth="1"/>
    <col min="707" max="715" width="11" bestFit="1" customWidth="1"/>
    <col min="716" max="718" width="11.1328125" bestFit="1" customWidth="1"/>
    <col min="719" max="719" width="4.73046875" bestFit="1" customWidth="1"/>
    <col min="720" max="720" width="11" bestFit="1" customWidth="1"/>
    <col min="721" max="721" width="17.3984375" bestFit="1" customWidth="1"/>
    <col min="722" max="722" width="9.796875" bestFit="1" customWidth="1"/>
    <col min="723" max="731" width="11" bestFit="1" customWidth="1"/>
    <col min="732" max="734" width="11.1328125" bestFit="1" customWidth="1"/>
    <col min="735" max="735" width="4.73046875" bestFit="1" customWidth="1"/>
    <col min="736" max="736" width="11" bestFit="1" customWidth="1"/>
    <col min="737" max="737" width="17.3984375" bestFit="1" customWidth="1"/>
    <col min="738" max="738" width="9.796875" bestFit="1" customWidth="1"/>
    <col min="739" max="747" width="11" bestFit="1" customWidth="1"/>
    <col min="748" max="750" width="11.1328125" bestFit="1" customWidth="1"/>
    <col min="751" max="751" width="4.73046875" bestFit="1" customWidth="1"/>
    <col min="752" max="752" width="11" bestFit="1" customWidth="1"/>
    <col min="753" max="753" width="17.3984375" bestFit="1" customWidth="1"/>
    <col min="754" max="754" width="9.796875" bestFit="1" customWidth="1"/>
    <col min="755" max="763" width="11" bestFit="1" customWidth="1"/>
    <col min="764" max="766" width="11.1328125" bestFit="1" customWidth="1"/>
    <col min="767" max="767" width="4.73046875" bestFit="1" customWidth="1"/>
    <col min="768" max="768" width="11" bestFit="1" customWidth="1"/>
    <col min="769" max="769" width="17.3984375" bestFit="1" customWidth="1"/>
    <col min="770" max="770" width="9.796875" bestFit="1" customWidth="1"/>
    <col min="771" max="779" width="11" bestFit="1" customWidth="1"/>
    <col min="780" max="782" width="11.1328125" bestFit="1" customWidth="1"/>
    <col min="783" max="783" width="4.73046875" bestFit="1" customWidth="1"/>
    <col min="784" max="784" width="11" bestFit="1" customWidth="1"/>
    <col min="785" max="785" width="17.3984375" bestFit="1" customWidth="1"/>
    <col min="786" max="786" width="9.796875" bestFit="1" customWidth="1"/>
    <col min="787" max="795" width="11" bestFit="1" customWidth="1"/>
    <col min="796" max="798" width="11.1328125" bestFit="1" customWidth="1"/>
    <col min="799" max="799" width="4.73046875" bestFit="1" customWidth="1"/>
    <col min="800" max="800" width="11" bestFit="1" customWidth="1"/>
    <col min="801" max="801" width="17.3984375" bestFit="1" customWidth="1"/>
    <col min="802" max="802" width="9.796875" bestFit="1" customWidth="1"/>
    <col min="803" max="811" width="11" bestFit="1" customWidth="1"/>
    <col min="812" max="814" width="11.1328125" bestFit="1" customWidth="1"/>
    <col min="815" max="815" width="4.73046875" bestFit="1" customWidth="1"/>
    <col min="816" max="816" width="11" bestFit="1" customWidth="1"/>
    <col min="817" max="817" width="17.3984375" bestFit="1" customWidth="1"/>
    <col min="818" max="818" width="9.796875" bestFit="1" customWidth="1"/>
    <col min="819" max="827" width="11" bestFit="1" customWidth="1"/>
    <col min="828" max="830" width="11.1328125" bestFit="1" customWidth="1"/>
    <col min="831" max="831" width="4.73046875" bestFit="1" customWidth="1"/>
    <col min="832" max="832" width="11" bestFit="1" customWidth="1"/>
    <col min="833" max="833" width="17.3984375" bestFit="1" customWidth="1"/>
    <col min="834" max="834" width="9.796875" bestFit="1" customWidth="1"/>
    <col min="835" max="843" width="11" bestFit="1" customWidth="1"/>
    <col min="844" max="846" width="11.1328125" bestFit="1" customWidth="1"/>
    <col min="847" max="847" width="4.73046875" bestFit="1" customWidth="1"/>
    <col min="848" max="848" width="11" bestFit="1" customWidth="1"/>
    <col min="849" max="849" width="17.3984375" bestFit="1" customWidth="1"/>
    <col min="850" max="850" width="9.796875" bestFit="1" customWidth="1"/>
    <col min="851" max="859" width="11" bestFit="1" customWidth="1"/>
    <col min="860" max="862" width="11.1328125" bestFit="1" customWidth="1"/>
    <col min="863" max="863" width="4.73046875" bestFit="1" customWidth="1"/>
    <col min="864" max="864" width="11" bestFit="1" customWidth="1"/>
    <col min="865" max="865" width="17.3984375" bestFit="1" customWidth="1"/>
    <col min="866" max="866" width="9.796875" bestFit="1" customWidth="1"/>
    <col min="867" max="875" width="11" bestFit="1" customWidth="1"/>
    <col min="876" max="878" width="11.1328125" bestFit="1" customWidth="1"/>
    <col min="879" max="879" width="4.73046875" bestFit="1" customWidth="1"/>
    <col min="880" max="880" width="11" bestFit="1" customWidth="1"/>
    <col min="881" max="881" width="17.3984375" bestFit="1" customWidth="1"/>
    <col min="882" max="882" width="9.796875" bestFit="1" customWidth="1"/>
    <col min="883" max="891" width="11" bestFit="1" customWidth="1"/>
    <col min="892" max="894" width="11.1328125" bestFit="1" customWidth="1"/>
    <col min="895" max="895" width="4.73046875" bestFit="1" customWidth="1"/>
    <col min="896" max="896" width="11" bestFit="1" customWidth="1"/>
    <col min="897" max="897" width="17.3984375" bestFit="1" customWidth="1"/>
    <col min="898" max="898" width="9.796875" bestFit="1" customWidth="1"/>
    <col min="899" max="907" width="11" bestFit="1" customWidth="1"/>
    <col min="908" max="910" width="11.1328125" bestFit="1" customWidth="1"/>
    <col min="911" max="911" width="4.73046875" bestFit="1" customWidth="1"/>
    <col min="912" max="912" width="11" bestFit="1" customWidth="1"/>
    <col min="913" max="913" width="17.3984375" bestFit="1" customWidth="1"/>
    <col min="914" max="914" width="9.796875" bestFit="1" customWidth="1"/>
    <col min="915" max="923" width="11" bestFit="1" customWidth="1"/>
    <col min="924" max="926" width="11.1328125" bestFit="1" customWidth="1"/>
    <col min="927" max="927" width="4.73046875" bestFit="1" customWidth="1"/>
    <col min="928" max="928" width="11" bestFit="1" customWidth="1"/>
    <col min="929" max="929" width="17.3984375" bestFit="1" customWidth="1"/>
    <col min="930" max="930" width="9.796875" bestFit="1" customWidth="1"/>
    <col min="931" max="939" width="11" bestFit="1" customWidth="1"/>
    <col min="940" max="942" width="11.1328125" bestFit="1" customWidth="1"/>
    <col min="943" max="943" width="4.73046875" bestFit="1" customWidth="1"/>
    <col min="944" max="944" width="11" bestFit="1" customWidth="1"/>
    <col min="945" max="945" width="17.3984375" bestFit="1" customWidth="1"/>
    <col min="946" max="946" width="9.796875" bestFit="1" customWidth="1"/>
    <col min="947" max="955" width="11" bestFit="1" customWidth="1"/>
    <col min="956" max="958" width="11.1328125" bestFit="1" customWidth="1"/>
    <col min="959" max="959" width="4.73046875" bestFit="1" customWidth="1"/>
    <col min="960" max="960" width="11" bestFit="1" customWidth="1"/>
    <col min="961" max="961" width="17.3984375" bestFit="1" customWidth="1"/>
    <col min="962" max="962" width="9.796875" bestFit="1" customWidth="1"/>
    <col min="963" max="971" width="11" bestFit="1" customWidth="1"/>
    <col min="972" max="974" width="11.1328125" bestFit="1" customWidth="1"/>
    <col min="975" max="975" width="4.73046875" bestFit="1" customWidth="1"/>
    <col min="976" max="976" width="11" bestFit="1" customWidth="1"/>
    <col min="977" max="977" width="17.3984375" bestFit="1" customWidth="1"/>
    <col min="978" max="978" width="9.796875" bestFit="1" customWidth="1"/>
    <col min="979" max="987" width="11" bestFit="1" customWidth="1"/>
    <col min="988" max="990" width="11.1328125" bestFit="1" customWidth="1"/>
    <col min="991" max="991" width="4.73046875" bestFit="1" customWidth="1"/>
    <col min="992" max="992" width="11" bestFit="1" customWidth="1"/>
    <col min="993" max="993" width="17.3984375" bestFit="1" customWidth="1"/>
    <col min="994" max="994" width="9.796875" bestFit="1" customWidth="1"/>
    <col min="995" max="1003" width="11" bestFit="1" customWidth="1"/>
    <col min="1004" max="1006" width="11.1328125" bestFit="1" customWidth="1"/>
    <col min="1007" max="1007" width="4.73046875" bestFit="1" customWidth="1"/>
    <col min="1008" max="1008" width="11" bestFit="1" customWidth="1"/>
    <col min="1009" max="1009" width="17.3984375" bestFit="1" customWidth="1"/>
    <col min="1010" max="1010" width="9.796875" bestFit="1" customWidth="1"/>
    <col min="1011" max="1019" width="11" bestFit="1" customWidth="1"/>
    <col min="1020" max="1022" width="11.1328125" bestFit="1" customWidth="1"/>
    <col min="1023" max="1023" width="4.73046875" bestFit="1" customWidth="1"/>
    <col min="1024" max="1024" width="11" bestFit="1" customWidth="1"/>
    <col min="1025" max="1025" width="17.3984375" bestFit="1" customWidth="1"/>
    <col min="1026" max="1026" width="9.796875" bestFit="1" customWidth="1"/>
    <col min="1027" max="1035" width="11" bestFit="1" customWidth="1"/>
    <col min="1036" max="1038" width="11.1328125" bestFit="1" customWidth="1"/>
    <col min="1039" max="1039" width="4.73046875" bestFit="1" customWidth="1"/>
    <col min="1040" max="1040" width="11" bestFit="1" customWidth="1"/>
    <col min="1041" max="1041" width="17.3984375" bestFit="1" customWidth="1"/>
    <col min="1042" max="1042" width="9.796875" bestFit="1" customWidth="1"/>
    <col min="1043" max="1051" width="11" bestFit="1" customWidth="1"/>
    <col min="1052" max="1054" width="11.1328125" bestFit="1" customWidth="1"/>
    <col min="1055" max="1055" width="4.73046875" bestFit="1" customWidth="1"/>
    <col min="1056" max="1056" width="11" bestFit="1" customWidth="1"/>
    <col min="1057" max="1057" width="17.3984375" bestFit="1" customWidth="1"/>
    <col min="1058" max="1058" width="9.796875" bestFit="1" customWidth="1"/>
    <col min="1059" max="1067" width="11" bestFit="1" customWidth="1"/>
    <col min="1068" max="1070" width="11.1328125" bestFit="1" customWidth="1"/>
    <col min="1071" max="1071" width="4.73046875" bestFit="1" customWidth="1"/>
    <col min="1072" max="1072" width="11" bestFit="1" customWidth="1"/>
    <col min="1073" max="1073" width="17.3984375" bestFit="1" customWidth="1"/>
    <col min="1074" max="1074" width="9.796875" bestFit="1" customWidth="1"/>
    <col min="1075" max="1083" width="11" bestFit="1" customWidth="1"/>
    <col min="1084" max="1086" width="11.1328125" bestFit="1" customWidth="1"/>
    <col min="1087" max="1087" width="4.73046875" bestFit="1" customWidth="1"/>
    <col min="1088" max="1088" width="11" bestFit="1" customWidth="1"/>
    <col min="1089" max="1089" width="17.3984375" bestFit="1" customWidth="1"/>
    <col min="1090" max="1090" width="9.796875" bestFit="1" customWidth="1"/>
    <col min="1091" max="1099" width="11" bestFit="1" customWidth="1"/>
    <col min="1100" max="1102" width="11.1328125" bestFit="1" customWidth="1"/>
    <col min="1103" max="1103" width="4.73046875" bestFit="1" customWidth="1"/>
    <col min="1104" max="1104" width="11" bestFit="1" customWidth="1"/>
    <col min="1105" max="1105" width="17.3984375" bestFit="1" customWidth="1"/>
    <col min="1106" max="1106" width="9.796875" bestFit="1" customWidth="1"/>
    <col min="1107" max="1115" width="11" bestFit="1" customWidth="1"/>
    <col min="1116" max="1118" width="11.1328125" bestFit="1" customWidth="1"/>
    <col min="1119" max="1119" width="4.73046875" bestFit="1" customWidth="1"/>
    <col min="1120" max="1120" width="11" bestFit="1" customWidth="1"/>
    <col min="1121" max="1121" width="17.3984375" bestFit="1" customWidth="1"/>
    <col min="1122" max="1122" width="9.796875" bestFit="1" customWidth="1"/>
    <col min="1123" max="1131" width="11" bestFit="1" customWidth="1"/>
    <col min="1132" max="1134" width="11.1328125" bestFit="1" customWidth="1"/>
    <col min="1135" max="1135" width="4.73046875" bestFit="1" customWidth="1"/>
    <col min="1136" max="1136" width="11" bestFit="1" customWidth="1"/>
    <col min="1137" max="1137" width="17.3984375" bestFit="1" customWidth="1"/>
    <col min="1138" max="1138" width="9.796875" bestFit="1" customWidth="1"/>
    <col min="1139" max="1147" width="11" bestFit="1" customWidth="1"/>
    <col min="1148" max="1150" width="11.1328125" bestFit="1" customWidth="1"/>
    <col min="1151" max="1151" width="4.73046875" bestFit="1" customWidth="1"/>
    <col min="1152" max="1152" width="11" bestFit="1" customWidth="1"/>
    <col min="1153" max="1153" width="17.3984375" bestFit="1" customWidth="1"/>
    <col min="1154" max="1154" width="9.796875" bestFit="1" customWidth="1"/>
    <col min="1155" max="1163" width="11" bestFit="1" customWidth="1"/>
    <col min="1164" max="1166" width="11.1328125" bestFit="1" customWidth="1"/>
    <col min="1167" max="1167" width="4.73046875" bestFit="1" customWidth="1"/>
    <col min="1168" max="1168" width="11" bestFit="1" customWidth="1"/>
    <col min="1169" max="1169" width="17.3984375" bestFit="1" customWidth="1"/>
    <col min="1170" max="1170" width="9.796875" bestFit="1" customWidth="1"/>
    <col min="1171" max="1179" width="11" bestFit="1" customWidth="1"/>
    <col min="1180" max="1182" width="11.1328125" bestFit="1" customWidth="1"/>
    <col min="1183" max="1183" width="4.73046875" bestFit="1" customWidth="1"/>
    <col min="1184" max="1184" width="11" bestFit="1" customWidth="1"/>
    <col min="1185" max="1185" width="17.3984375" bestFit="1" customWidth="1"/>
    <col min="1186" max="1186" width="9.796875" bestFit="1" customWidth="1"/>
    <col min="1187" max="1195" width="11" bestFit="1" customWidth="1"/>
    <col min="1196" max="1198" width="11.1328125" bestFit="1" customWidth="1"/>
    <col min="1199" max="1199" width="4.73046875" bestFit="1" customWidth="1"/>
    <col min="1200" max="1200" width="11" bestFit="1" customWidth="1"/>
    <col min="1201" max="1201" width="17.3984375" bestFit="1" customWidth="1"/>
    <col min="1202" max="1202" width="9.796875" bestFit="1" customWidth="1"/>
    <col min="1203" max="1211" width="11" bestFit="1" customWidth="1"/>
    <col min="1212" max="1214" width="11.1328125" bestFit="1" customWidth="1"/>
    <col min="1215" max="1215" width="4.73046875" bestFit="1" customWidth="1"/>
    <col min="1216" max="1216" width="11" bestFit="1" customWidth="1"/>
    <col min="1217" max="1217" width="17.3984375" bestFit="1" customWidth="1"/>
    <col min="1218" max="1218" width="9.796875" bestFit="1" customWidth="1"/>
    <col min="1219" max="1227" width="11" bestFit="1" customWidth="1"/>
    <col min="1228" max="1230" width="11.1328125" bestFit="1" customWidth="1"/>
    <col min="1231" max="1231" width="4.73046875" bestFit="1" customWidth="1"/>
    <col min="1232" max="1232" width="11" bestFit="1" customWidth="1"/>
    <col min="1233" max="1233" width="17.3984375" bestFit="1" customWidth="1"/>
    <col min="1234" max="1234" width="9.796875" bestFit="1" customWidth="1"/>
    <col min="1235" max="1243" width="11" bestFit="1" customWidth="1"/>
    <col min="1244" max="1246" width="11.1328125" bestFit="1" customWidth="1"/>
    <col min="1247" max="1247" width="4.73046875" bestFit="1" customWidth="1"/>
    <col min="1248" max="1248" width="11" bestFit="1" customWidth="1"/>
    <col min="1249" max="1249" width="17.3984375" bestFit="1" customWidth="1"/>
    <col min="1250" max="1250" width="9.796875" bestFit="1" customWidth="1"/>
    <col min="1251" max="1259" width="11" bestFit="1" customWidth="1"/>
    <col min="1260" max="1262" width="11.1328125" bestFit="1" customWidth="1"/>
    <col min="1263" max="1263" width="4.73046875" bestFit="1" customWidth="1"/>
    <col min="1264" max="1264" width="11" bestFit="1" customWidth="1"/>
    <col min="1265" max="1265" width="17.3984375" bestFit="1" customWidth="1"/>
    <col min="1266" max="1266" width="9.796875" bestFit="1" customWidth="1"/>
    <col min="1267" max="1275" width="11" bestFit="1" customWidth="1"/>
    <col min="1276" max="1278" width="11.1328125" bestFit="1" customWidth="1"/>
    <col min="1279" max="1279" width="4.73046875" bestFit="1" customWidth="1"/>
    <col min="1280" max="1280" width="11" bestFit="1" customWidth="1"/>
    <col min="1281" max="1281" width="17.3984375" bestFit="1" customWidth="1"/>
    <col min="1282" max="1282" width="9.796875" bestFit="1" customWidth="1"/>
    <col min="1283" max="1291" width="11" bestFit="1" customWidth="1"/>
    <col min="1292" max="1294" width="11.1328125" bestFit="1" customWidth="1"/>
    <col min="1295" max="1295" width="4.73046875" bestFit="1" customWidth="1"/>
    <col min="1296" max="1296" width="11" bestFit="1" customWidth="1"/>
    <col min="1297" max="1297" width="17.3984375" bestFit="1" customWidth="1"/>
    <col min="1298" max="1298" width="9.796875" bestFit="1" customWidth="1"/>
    <col min="1299" max="1307" width="11" bestFit="1" customWidth="1"/>
    <col min="1308" max="1310" width="11.1328125" bestFit="1" customWidth="1"/>
    <col min="1311" max="1311" width="4.73046875" bestFit="1" customWidth="1"/>
    <col min="1312" max="1312" width="11" bestFit="1" customWidth="1"/>
    <col min="1313" max="1313" width="17.3984375" bestFit="1" customWidth="1"/>
    <col min="1314" max="1314" width="9.796875" bestFit="1" customWidth="1"/>
    <col min="1315" max="1323" width="11" bestFit="1" customWidth="1"/>
    <col min="1324" max="1326" width="11.1328125" bestFit="1" customWidth="1"/>
    <col min="1327" max="1327" width="4.73046875" bestFit="1" customWidth="1"/>
    <col min="1328" max="1328" width="11" bestFit="1" customWidth="1"/>
    <col min="1329" max="1329" width="17.3984375" bestFit="1" customWidth="1"/>
    <col min="1330" max="1330" width="9.796875" bestFit="1" customWidth="1"/>
    <col min="1331" max="1339" width="11" bestFit="1" customWidth="1"/>
    <col min="1340" max="1342" width="11.1328125" bestFit="1" customWidth="1"/>
    <col min="1343" max="1343" width="4.73046875" bestFit="1" customWidth="1"/>
    <col min="1344" max="1344" width="11" bestFit="1" customWidth="1"/>
    <col min="1345" max="1345" width="17.3984375" bestFit="1" customWidth="1"/>
    <col min="1346" max="1346" width="9.796875" bestFit="1" customWidth="1"/>
    <col min="1347" max="1355" width="11" bestFit="1" customWidth="1"/>
    <col min="1356" max="1358" width="11.1328125" bestFit="1" customWidth="1"/>
    <col min="1359" max="1359" width="4.73046875" bestFit="1" customWidth="1"/>
    <col min="1360" max="1360" width="11" bestFit="1" customWidth="1"/>
    <col min="1361" max="1361" width="17.3984375" bestFit="1" customWidth="1"/>
    <col min="1362" max="1362" width="9.796875" bestFit="1" customWidth="1"/>
    <col min="1363" max="1371" width="11" bestFit="1" customWidth="1"/>
    <col min="1372" max="1374" width="11.1328125" bestFit="1" customWidth="1"/>
    <col min="1375" max="1375" width="4.73046875" bestFit="1" customWidth="1"/>
    <col min="1376" max="1376" width="11" bestFit="1" customWidth="1"/>
    <col min="1377" max="1377" width="17.3984375" bestFit="1" customWidth="1"/>
    <col min="1378" max="1378" width="9.796875" bestFit="1" customWidth="1"/>
    <col min="1379" max="1387" width="11" bestFit="1" customWidth="1"/>
    <col min="1388" max="1390" width="11.1328125" bestFit="1" customWidth="1"/>
    <col min="1391" max="1391" width="4.73046875" bestFit="1" customWidth="1"/>
    <col min="1392" max="1392" width="11" bestFit="1" customWidth="1"/>
    <col min="1393" max="1393" width="17.3984375" bestFit="1" customWidth="1"/>
    <col min="1394" max="1394" width="9.796875" bestFit="1" customWidth="1"/>
    <col min="1395" max="1403" width="11" bestFit="1" customWidth="1"/>
    <col min="1404" max="1406" width="11.1328125" bestFit="1" customWidth="1"/>
    <col min="1407" max="1407" width="4.73046875" bestFit="1" customWidth="1"/>
    <col min="1408" max="1408" width="11" bestFit="1" customWidth="1"/>
    <col min="1409" max="1409" width="17.3984375" bestFit="1" customWidth="1"/>
    <col min="1410" max="1410" width="9.796875" bestFit="1" customWidth="1"/>
    <col min="1411" max="1419" width="11" bestFit="1" customWidth="1"/>
    <col min="1420" max="1422" width="11.1328125" bestFit="1" customWidth="1"/>
    <col min="1423" max="1423" width="4.73046875" bestFit="1" customWidth="1"/>
    <col min="1424" max="1424" width="11" bestFit="1" customWidth="1"/>
    <col min="1425" max="1425" width="17.3984375" bestFit="1" customWidth="1"/>
    <col min="1426" max="1426" width="9.796875" bestFit="1" customWidth="1"/>
    <col min="1427" max="1435" width="11" bestFit="1" customWidth="1"/>
    <col min="1436" max="1438" width="11.1328125" bestFit="1" customWidth="1"/>
    <col min="1439" max="1439" width="4.73046875" bestFit="1" customWidth="1"/>
    <col min="1440" max="1440" width="11" bestFit="1" customWidth="1"/>
    <col min="1441" max="1441" width="17.3984375" bestFit="1" customWidth="1"/>
    <col min="1442" max="1442" width="9.796875" bestFit="1" customWidth="1"/>
    <col min="1443" max="1451" width="11" bestFit="1" customWidth="1"/>
    <col min="1452" max="1454" width="11.1328125" bestFit="1" customWidth="1"/>
    <col min="1455" max="1455" width="4.73046875" bestFit="1" customWidth="1"/>
    <col min="1456" max="1456" width="11" bestFit="1" customWidth="1"/>
    <col min="1457" max="1457" width="17.3984375" bestFit="1" customWidth="1"/>
    <col min="1458" max="1458" width="9.796875" bestFit="1" customWidth="1"/>
    <col min="1459" max="1467" width="11" bestFit="1" customWidth="1"/>
    <col min="1468" max="1470" width="11.1328125" bestFit="1" customWidth="1"/>
    <col min="1471" max="1471" width="4.73046875" bestFit="1" customWidth="1"/>
    <col min="1472" max="1472" width="11" bestFit="1" customWidth="1"/>
    <col min="1473" max="1473" width="17.3984375" bestFit="1" customWidth="1"/>
    <col min="1474" max="1474" width="9.796875" bestFit="1" customWidth="1"/>
    <col min="1475" max="1483" width="11" bestFit="1" customWidth="1"/>
    <col min="1484" max="1486" width="11.1328125" bestFit="1" customWidth="1"/>
    <col min="1487" max="1487" width="4.73046875" bestFit="1" customWidth="1"/>
    <col min="1488" max="1488" width="11" bestFit="1" customWidth="1"/>
    <col min="1489" max="1489" width="17.3984375" bestFit="1" customWidth="1"/>
    <col min="1490" max="1490" width="9.796875" bestFit="1" customWidth="1"/>
    <col min="1491" max="1499" width="11" bestFit="1" customWidth="1"/>
    <col min="1500" max="1502" width="11.1328125" bestFit="1" customWidth="1"/>
    <col min="1503" max="1503" width="4.73046875" bestFit="1" customWidth="1"/>
    <col min="1504" max="1504" width="11" bestFit="1" customWidth="1"/>
    <col min="1505" max="1505" width="17.3984375" bestFit="1" customWidth="1"/>
    <col min="1506" max="1506" width="9.796875" bestFit="1" customWidth="1"/>
    <col min="1507" max="1515" width="11" bestFit="1" customWidth="1"/>
    <col min="1516" max="1518" width="11.1328125" bestFit="1" customWidth="1"/>
    <col min="1519" max="1519" width="4.73046875" bestFit="1" customWidth="1"/>
    <col min="1520" max="1520" width="11" bestFit="1" customWidth="1"/>
    <col min="1521" max="1521" width="17.3984375" bestFit="1" customWidth="1"/>
    <col min="1522" max="1522" width="9.796875" bestFit="1" customWidth="1"/>
    <col min="1523" max="1531" width="11" bestFit="1" customWidth="1"/>
    <col min="1532" max="1534" width="11.1328125" bestFit="1" customWidth="1"/>
    <col min="1535" max="1535" width="4.73046875" bestFit="1" customWidth="1"/>
    <col min="1536" max="1536" width="11" bestFit="1" customWidth="1"/>
    <col min="1537" max="1537" width="17.3984375" bestFit="1" customWidth="1"/>
    <col min="1538" max="1538" width="9.796875" bestFit="1" customWidth="1"/>
    <col min="1539" max="1547" width="11" bestFit="1" customWidth="1"/>
    <col min="1548" max="1550" width="11.1328125" bestFit="1" customWidth="1"/>
    <col min="1551" max="1551" width="4.73046875" bestFit="1" customWidth="1"/>
    <col min="1552" max="1552" width="11" bestFit="1" customWidth="1"/>
    <col min="1553" max="1553" width="17.3984375" bestFit="1" customWidth="1"/>
    <col min="1554" max="1554" width="9.796875" bestFit="1" customWidth="1"/>
    <col min="1555" max="1563" width="11" bestFit="1" customWidth="1"/>
    <col min="1564" max="1566" width="11.1328125" bestFit="1" customWidth="1"/>
    <col min="1567" max="1567" width="4.73046875" bestFit="1" customWidth="1"/>
    <col min="1568" max="1568" width="11" bestFit="1" customWidth="1"/>
    <col min="1569" max="1569" width="17.3984375" bestFit="1" customWidth="1"/>
    <col min="1570" max="1570" width="9.796875" bestFit="1" customWidth="1"/>
    <col min="1571" max="1579" width="11" bestFit="1" customWidth="1"/>
    <col min="1580" max="1582" width="11.1328125" bestFit="1" customWidth="1"/>
    <col min="1583" max="1583" width="4.73046875" bestFit="1" customWidth="1"/>
    <col min="1584" max="1584" width="11" bestFit="1" customWidth="1"/>
    <col min="1585" max="1585" width="17.3984375" bestFit="1" customWidth="1"/>
    <col min="1586" max="1586" width="9.796875" bestFit="1" customWidth="1"/>
    <col min="1587" max="1595" width="11" bestFit="1" customWidth="1"/>
    <col min="1596" max="1598" width="11.1328125" bestFit="1" customWidth="1"/>
    <col min="1599" max="1599" width="4.73046875" bestFit="1" customWidth="1"/>
    <col min="1600" max="1600" width="11" bestFit="1" customWidth="1"/>
    <col min="1601" max="1601" width="17.3984375" bestFit="1" customWidth="1"/>
    <col min="1602" max="1602" width="9.796875" bestFit="1" customWidth="1"/>
    <col min="1603" max="1611" width="11" bestFit="1" customWidth="1"/>
    <col min="1612" max="1614" width="11.1328125" bestFit="1" customWidth="1"/>
    <col min="1615" max="1615" width="4.73046875" bestFit="1" customWidth="1"/>
    <col min="1616" max="1616" width="11" bestFit="1" customWidth="1"/>
    <col min="1617" max="1617" width="17.3984375" bestFit="1" customWidth="1"/>
    <col min="1618" max="1618" width="9.796875" bestFit="1" customWidth="1"/>
    <col min="1619" max="1627" width="11" bestFit="1" customWidth="1"/>
    <col min="1628" max="1630" width="11.1328125" bestFit="1" customWidth="1"/>
    <col min="1631" max="1631" width="4.73046875" bestFit="1" customWidth="1"/>
    <col min="1632" max="1632" width="11" bestFit="1" customWidth="1"/>
    <col min="1633" max="1633" width="17.3984375" bestFit="1" customWidth="1"/>
    <col min="1634" max="1634" width="9.796875" bestFit="1" customWidth="1"/>
    <col min="1635" max="1643" width="11" bestFit="1" customWidth="1"/>
    <col min="1644" max="1646" width="11.1328125" bestFit="1" customWidth="1"/>
    <col min="1647" max="1647" width="4.73046875" bestFit="1" customWidth="1"/>
    <col min="1648" max="1648" width="11" bestFit="1" customWidth="1"/>
    <col min="1649" max="1649" width="17.3984375" bestFit="1" customWidth="1"/>
    <col min="1650" max="1650" width="9.796875" bestFit="1" customWidth="1"/>
    <col min="1651" max="1659" width="11" bestFit="1" customWidth="1"/>
    <col min="1660" max="1662" width="11.1328125" bestFit="1" customWidth="1"/>
    <col min="1663" max="1663" width="4.73046875" bestFit="1" customWidth="1"/>
    <col min="1664" max="1664" width="11" bestFit="1" customWidth="1"/>
    <col min="1665" max="1665" width="17.3984375" bestFit="1" customWidth="1"/>
    <col min="1666" max="1666" width="9.796875" bestFit="1" customWidth="1"/>
    <col min="1667" max="1675" width="11" bestFit="1" customWidth="1"/>
    <col min="1676" max="1678" width="11.1328125" bestFit="1" customWidth="1"/>
    <col min="1679" max="1679" width="4.73046875" bestFit="1" customWidth="1"/>
    <col min="1680" max="1680" width="11" bestFit="1" customWidth="1"/>
    <col min="1681" max="1681" width="17.3984375" bestFit="1" customWidth="1"/>
    <col min="1682" max="1682" width="9.796875" bestFit="1" customWidth="1"/>
    <col min="1683" max="1691" width="11" bestFit="1" customWidth="1"/>
    <col min="1692" max="1694" width="11.1328125" bestFit="1" customWidth="1"/>
    <col min="1695" max="1695" width="4.73046875" bestFit="1" customWidth="1"/>
    <col min="1696" max="1696" width="11" bestFit="1" customWidth="1"/>
    <col min="1697" max="1697" width="17.3984375" bestFit="1" customWidth="1"/>
    <col min="1698" max="1698" width="9.796875" bestFit="1" customWidth="1"/>
    <col min="1699" max="1707" width="11" bestFit="1" customWidth="1"/>
    <col min="1708" max="1710" width="11.1328125" bestFit="1" customWidth="1"/>
    <col min="1711" max="1711" width="4.73046875" bestFit="1" customWidth="1"/>
    <col min="1712" max="1712" width="11" bestFit="1" customWidth="1"/>
    <col min="1713" max="1713" width="17.3984375" bestFit="1" customWidth="1"/>
    <col min="1714" max="1714" width="9.796875" bestFit="1" customWidth="1"/>
    <col min="1715" max="1723" width="11" bestFit="1" customWidth="1"/>
    <col min="1724" max="1726" width="11.1328125" bestFit="1" customWidth="1"/>
    <col min="1727" max="1727" width="4.73046875" bestFit="1" customWidth="1"/>
    <col min="1728" max="1728" width="11" bestFit="1" customWidth="1"/>
    <col min="1729" max="1729" width="17.3984375" bestFit="1" customWidth="1"/>
    <col min="1730" max="1730" width="9.796875" bestFit="1" customWidth="1"/>
    <col min="1731" max="1739" width="11" bestFit="1" customWidth="1"/>
    <col min="1740" max="1742" width="11.1328125" bestFit="1" customWidth="1"/>
    <col min="1743" max="1743" width="4.73046875" bestFit="1" customWidth="1"/>
    <col min="1744" max="1744" width="11" bestFit="1" customWidth="1"/>
    <col min="1745" max="1745" width="17.3984375" bestFit="1" customWidth="1"/>
    <col min="1746" max="1746" width="9.796875" bestFit="1" customWidth="1"/>
    <col min="1747" max="1755" width="11" bestFit="1" customWidth="1"/>
    <col min="1756" max="1758" width="11.1328125" bestFit="1" customWidth="1"/>
    <col min="1759" max="1759" width="4.73046875" bestFit="1" customWidth="1"/>
    <col min="1760" max="1760" width="11" bestFit="1" customWidth="1"/>
    <col min="1761" max="1761" width="17.3984375" bestFit="1" customWidth="1"/>
    <col min="1762" max="1762" width="9.796875" bestFit="1" customWidth="1"/>
    <col min="1763" max="1771" width="11" bestFit="1" customWidth="1"/>
    <col min="1772" max="1774" width="11.1328125" bestFit="1" customWidth="1"/>
    <col min="1775" max="1775" width="4.73046875" bestFit="1" customWidth="1"/>
    <col min="1776" max="1776" width="11" bestFit="1" customWidth="1"/>
    <col min="1777" max="1777" width="17.3984375" bestFit="1" customWidth="1"/>
    <col min="1778" max="1778" width="9.796875" bestFit="1" customWidth="1"/>
    <col min="1779" max="1787" width="11" bestFit="1" customWidth="1"/>
    <col min="1788" max="1790" width="11.1328125" bestFit="1" customWidth="1"/>
    <col min="1791" max="1791" width="4.73046875" bestFit="1" customWidth="1"/>
    <col min="1792" max="1792" width="11" bestFit="1" customWidth="1"/>
    <col min="1793" max="1793" width="17.3984375" bestFit="1" customWidth="1"/>
    <col min="1794" max="1794" width="9.796875" bestFit="1" customWidth="1"/>
    <col min="1795" max="1803" width="11" bestFit="1" customWidth="1"/>
    <col min="1804" max="1806" width="11.1328125" bestFit="1" customWidth="1"/>
    <col min="1807" max="1807" width="4.73046875" bestFit="1" customWidth="1"/>
    <col min="1808" max="1808" width="11" bestFit="1" customWidth="1"/>
    <col min="1809" max="1809" width="17.3984375" bestFit="1" customWidth="1"/>
    <col min="1810" max="1810" width="9.796875" bestFit="1" customWidth="1"/>
    <col min="1811" max="1819" width="11" bestFit="1" customWidth="1"/>
    <col min="1820" max="1822" width="11.1328125" bestFit="1" customWidth="1"/>
    <col min="1823" max="1823" width="4.73046875" bestFit="1" customWidth="1"/>
    <col min="1824" max="1824" width="11" bestFit="1" customWidth="1"/>
    <col min="1825" max="1825" width="17.3984375" bestFit="1" customWidth="1"/>
    <col min="1826" max="1826" width="9.796875" bestFit="1" customWidth="1"/>
    <col min="1827" max="1835" width="11" bestFit="1" customWidth="1"/>
    <col min="1836" max="1838" width="11.1328125" bestFit="1" customWidth="1"/>
    <col min="1839" max="1839" width="4.73046875" bestFit="1" customWidth="1"/>
    <col min="1840" max="1840" width="11" bestFit="1" customWidth="1"/>
    <col min="1841" max="1841" width="17.3984375" bestFit="1" customWidth="1"/>
    <col min="1842" max="1842" width="9.796875" bestFit="1" customWidth="1"/>
    <col min="1843" max="1851" width="11" bestFit="1" customWidth="1"/>
    <col min="1852" max="1854" width="11.1328125" bestFit="1" customWidth="1"/>
    <col min="1855" max="1855" width="4.73046875" bestFit="1" customWidth="1"/>
    <col min="1856" max="1856" width="11" bestFit="1" customWidth="1"/>
    <col min="1857" max="1857" width="17.3984375" bestFit="1" customWidth="1"/>
    <col min="1858" max="1858" width="9.796875" bestFit="1" customWidth="1"/>
    <col min="1859" max="1867" width="11" bestFit="1" customWidth="1"/>
    <col min="1868" max="1870" width="11.1328125" bestFit="1" customWidth="1"/>
    <col min="1871" max="1871" width="4.73046875" bestFit="1" customWidth="1"/>
    <col min="1872" max="1872" width="11" bestFit="1" customWidth="1"/>
    <col min="1873" max="1873" width="17.3984375" bestFit="1" customWidth="1"/>
    <col min="1874" max="1874" width="9.796875" bestFit="1" customWidth="1"/>
    <col min="1875" max="1883" width="11" bestFit="1" customWidth="1"/>
    <col min="1884" max="1886" width="11.1328125" bestFit="1" customWidth="1"/>
    <col min="1887" max="1887" width="4.73046875" bestFit="1" customWidth="1"/>
    <col min="1888" max="1888" width="11" bestFit="1" customWidth="1"/>
    <col min="1889" max="1889" width="17.3984375" bestFit="1" customWidth="1"/>
    <col min="1890" max="1890" width="9.796875" bestFit="1" customWidth="1"/>
    <col min="1891" max="1899" width="11" bestFit="1" customWidth="1"/>
    <col min="1900" max="1902" width="11.1328125" bestFit="1" customWidth="1"/>
    <col min="1903" max="1903" width="4.73046875" bestFit="1" customWidth="1"/>
    <col min="1904" max="1904" width="11" bestFit="1" customWidth="1"/>
    <col min="1905" max="1905" width="17.3984375" bestFit="1" customWidth="1"/>
    <col min="1906" max="1906" width="9.796875" bestFit="1" customWidth="1"/>
    <col min="1907" max="1915" width="11" bestFit="1" customWidth="1"/>
    <col min="1916" max="1918" width="11.1328125" bestFit="1" customWidth="1"/>
    <col min="1919" max="1919" width="4.73046875" bestFit="1" customWidth="1"/>
    <col min="1920" max="1920" width="11" bestFit="1" customWidth="1"/>
    <col min="1921" max="1921" width="17.3984375" bestFit="1" customWidth="1"/>
    <col min="1922" max="1922" width="9.796875" bestFit="1" customWidth="1"/>
    <col min="1923" max="1931" width="11" bestFit="1" customWidth="1"/>
    <col min="1932" max="1934" width="11.1328125" bestFit="1" customWidth="1"/>
    <col min="1935" max="1935" width="4.73046875" bestFit="1" customWidth="1"/>
    <col min="1936" max="1936" width="11" bestFit="1" customWidth="1"/>
    <col min="1937" max="1937" width="17.3984375" bestFit="1" customWidth="1"/>
    <col min="1938" max="1938" width="9.796875" bestFit="1" customWidth="1"/>
    <col min="1939" max="1947" width="11" bestFit="1" customWidth="1"/>
    <col min="1948" max="1950" width="11.1328125" bestFit="1" customWidth="1"/>
    <col min="1951" max="1951" width="4.73046875" bestFit="1" customWidth="1"/>
    <col min="1952" max="1952" width="11" bestFit="1" customWidth="1"/>
    <col min="1953" max="1953" width="17.3984375" bestFit="1" customWidth="1"/>
    <col min="1954" max="1954" width="9.796875" bestFit="1" customWidth="1"/>
    <col min="1955" max="1963" width="11" bestFit="1" customWidth="1"/>
    <col min="1964" max="1966" width="11.1328125" bestFit="1" customWidth="1"/>
    <col min="1967" max="1967" width="4.73046875" bestFit="1" customWidth="1"/>
    <col min="1968" max="1968" width="11" bestFit="1" customWidth="1"/>
    <col min="1969" max="1969" width="17.3984375" bestFit="1" customWidth="1"/>
    <col min="1970" max="1970" width="9.796875" bestFit="1" customWidth="1"/>
    <col min="1971" max="1979" width="11" bestFit="1" customWidth="1"/>
    <col min="1980" max="1982" width="11.1328125" bestFit="1" customWidth="1"/>
    <col min="1983" max="1983" width="4.73046875" bestFit="1" customWidth="1"/>
    <col min="1984" max="1984" width="11" bestFit="1" customWidth="1"/>
    <col min="1985" max="1985" width="17.3984375" bestFit="1" customWidth="1"/>
    <col min="1986" max="1986" width="9.796875" bestFit="1" customWidth="1"/>
    <col min="1987" max="1995" width="11" bestFit="1" customWidth="1"/>
    <col min="1996" max="1998" width="11.1328125" bestFit="1" customWidth="1"/>
    <col min="1999" max="1999" width="4.73046875" bestFit="1" customWidth="1"/>
    <col min="2000" max="2000" width="11" bestFit="1" customWidth="1"/>
    <col min="2001" max="2001" width="17.3984375" bestFit="1" customWidth="1"/>
    <col min="2002" max="2002" width="9.796875" bestFit="1" customWidth="1"/>
    <col min="2003" max="2011" width="11" bestFit="1" customWidth="1"/>
    <col min="2012" max="2014" width="11.1328125" bestFit="1" customWidth="1"/>
    <col min="2015" max="2015" width="4.73046875" bestFit="1" customWidth="1"/>
    <col min="2016" max="2016" width="11" bestFit="1" customWidth="1"/>
    <col min="2017" max="2017" width="17.3984375" bestFit="1" customWidth="1"/>
    <col min="2018" max="2018" width="9.796875" bestFit="1" customWidth="1"/>
    <col min="2019" max="2027" width="11" bestFit="1" customWidth="1"/>
    <col min="2028" max="2030" width="11.1328125" bestFit="1" customWidth="1"/>
    <col min="2031" max="2031" width="4.73046875" bestFit="1" customWidth="1"/>
    <col min="2032" max="2032" width="11" bestFit="1" customWidth="1"/>
    <col min="2033" max="2033" width="17.3984375" bestFit="1" customWidth="1"/>
    <col min="2034" max="2034" width="9.796875" bestFit="1" customWidth="1"/>
    <col min="2035" max="2043" width="11" bestFit="1" customWidth="1"/>
    <col min="2044" max="2046" width="11.1328125" bestFit="1" customWidth="1"/>
    <col min="2047" max="2047" width="4.73046875" bestFit="1" customWidth="1"/>
    <col min="2048" max="2048" width="11" bestFit="1" customWidth="1"/>
    <col min="2049" max="2049" width="17.3984375" bestFit="1" customWidth="1"/>
    <col min="2050" max="2050" width="9.796875" bestFit="1" customWidth="1"/>
    <col min="2051" max="2059" width="11" bestFit="1" customWidth="1"/>
    <col min="2060" max="2062" width="11.1328125" bestFit="1" customWidth="1"/>
    <col min="2063" max="2063" width="4.73046875" bestFit="1" customWidth="1"/>
    <col min="2064" max="2064" width="11" bestFit="1" customWidth="1"/>
    <col min="2065" max="2065" width="17.3984375" bestFit="1" customWidth="1"/>
    <col min="2066" max="2066" width="9.796875" bestFit="1" customWidth="1"/>
    <col min="2067" max="2075" width="11" bestFit="1" customWidth="1"/>
    <col min="2076" max="2078" width="11.1328125" bestFit="1" customWidth="1"/>
    <col min="2079" max="2079" width="4.73046875" bestFit="1" customWidth="1"/>
    <col min="2080" max="2080" width="11" bestFit="1" customWidth="1"/>
    <col min="2081" max="2081" width="17.3984375" bestFit="1" customWidth="1"/>
    <col min="2082" max="2082" width="9.796875" bestFit="1" customWidth="1"/>
    <col min="2083" max="2091" width="11" bestFit="1" customWidth="1"/>
    <col min="2092" max="2094" width="11.1328125" bestFit="1" customWidth="1"/>
    <col min="2095" max="2095" width="4.73046875" bestFit="1" customWidth="1"/>
    <col min="2096" max="2096" width="11" bestFit="1" customWidth="1"/>
    <col min="2097" max="2097" width="17.3984375" bestFit="1" customWidth="1"/>
    <col min="2098" max="2098" width="9.796875" bestFit="1" customWidth="1"/>
    <col min="2099" max="2107" width="11" bestFit="1" customWidth="1"/>
    <col min="2108" max="2110" width="11.1328125" bestFit="1" customWidth="1"/>
    <col min="2111" max="2111" width="4.73046875" bestFit="1" customWidth="1"/>
    <col min="2112" max="2112" width="11" bestFit="1" customWidth="1"/>
    <col min="2113" max="2113" width="17.3984375" bestFit="1" customWidth="1"/>
    <col min="2114" max="2114" width="9.796875" bestFit="1" customWidth="1"/>
    <col min="2115" max="2123" width="11" bestFit="1" customWidth="1"/>
    <col min="2124" max="2126" width="11.1328125" bestFit="1" customWidth="1"/>
    <col min="2127" max="2127" width="4.73046875" bestFit="1" customWidth="1"/>
    <col min="2128" max="2128" width="11" bestFit="1" customWidth="1"/>
    <col min="2129" max="2129" width="17.3984375" bestFit="1" customWidth="1"/>
    <col min="2130" max="2130" width="9.796875" bestFit="1" customWidth="1"/>
    <col min="2131" max="2139" width="11" bestFit="1" customWidth="1"/>
    <col min="2140" max="2142" width="11.1328125" bestFit="1" customWidth="1"/>
    <col min="2143" max="2143" width="4.73046875" bestFit="1" customWidth="1"/>
    <col min="2144" max="2144" width="11" bestFit="1" customWidth="1"/>
    <col min="2145" max="2145" width="17.3984375" bestFit="1" customWidth="1"/>
    <col min="2146" max="2146" width="9.796875" bestFit="1" customWidth="1"/>
    <col min="2147" max="2155" width="11" bestFit="1" customWidth="1"/>
    <col min="2156" max="2158" width="11.1328125" bestFit="1" customWidth="1"/>
    <col min="2159" max="2159" width="4.73046875" bestFit="1" customWidth="1"/>
    <col min="2160" max="2160" width="11" bestFit="1" customWidth="1"/>
    <col min="2161" max="2161" width="17.3984375" bestFit="1" customWidth="1"/>
    <col min="2162" max="2162" width="9.796875" bestFit="1" customWidth="1"/>
    <col min="2163" max="2171" width="11" bestFit="1" customWidth="1"/>
    <col min="2172" max="2174" width="11.1328125" bestFit="1" customWidth="1"/>
    <col min="2175" max="2175" width="4.73046875" bestFit="1" customWidth="1"/>
    <col min="2176" max="2176" width="11" bestFit="1" customWidth="1"/>
    <col min="2177" max="2177" width="17.3984375" bestFit="1" customWidth="1"/>
    <col min="2178" max="2178" width="9.796875" bestFit="1" customWidth="1"/>
    <col min="2179" max="2187" width="11" bestFit="1" customWidth="1"/>
    <col min="2188" max="2190" width="11.1328125" bestFit="1" customWidth="1"/>
    <col min="2191" max="2191" width="4.73046875" bestFit="1" customWidth="1"/>
    <col min="2192" max="2192" width="11" bestFit="1" customWidth="1"/>
    <col min="2193" max="2193" width="17.3984375" bestFit="1" customWidth="1"/>
    <col min="2194" max="2194" width="9.796875" bestFit="1" customWidth="1"/>
    <col min="2195" max="2203" width="11" bestFit="1" customWidth="1"/>
    <col min="2204" max="2206" width="11.1328125" bestFit="1" customWidth="1"/>
    <col min="2207" max="2207" width="4.73046875" bestFit="1" customWidth="1"/>
    <col min="2208" max="2208" width="11" bestFit="1" customWidth="1"/>
    <col min="2209" max="2209" width="17.3984375" bestFit="1" customWidth="1"/>
    <col min="2210" max="2210" width="9.796875" bestFit="1" customWidth="1"/>
    <col min="2211" max="2219" width="11" bestFit="1" customWidth="1"/>
    <col min="2220" max="2222" width="11.1328125" bestFit="1" customWidth="1"/>
    <col min="2223" max="2223" width="4.73046875" bestFit="1" customWidth="1"/>
    <col min="2224" max="2224" width="11" bestFit="1" customWidth="1"/>
    <col min="2225" max="2225" width="17.3984375" bestFit="1" customWidth="1"/>
    <col min="2226" max="2226" width="9.796875" bestFit="1" customWidth="1"/>
    <col min="2227" max="2235" width="11" bestFit="1" customWidth="1"/>
    <col min="2236" max="2238" width="11.1328125" bestFit="1" customWidth="1"/>
    <col min="2239" max="2239" width="4.73046875" bestFit="1" customWidth="1"/>
    <col min="2240" max="2240" width="11" bestFit="1" customWidth="1"/>
    <col min="2241" max="2241" width="17.3984375" bestFit="1" customWidth="1"/>
    <col min="2242" max="2242" width="9.796875" bestFit="1" customWidth="1"/>
    <col min="2243" max="2251" width="11" bestFit="1" customWidth="1"/>
    <col min="2252" max="2254" width="11.1328125" bestFit="1" customWidth="1"/>
    <col min="2255" max="2255" width="4.73046875" bestFit="1" customWidth="1"/>
    <col min="2256" max="2256" width="11" bestFit="1" customWidth="1"/>
    <col min="2257" max="2257" width="17.3984375" bestFit="1" customWidth="1"/>
    <col min="2258" max="2258" width="9.796875" bestFit="1" customWidth="1"/>
    <col min="2259" max="2267" width="11" bestFit="1" customWidth="1"/>
    <col min="2268" max="2270" width="11.1328125" bestFit="1" customWidth="1"/>
    <col min="2271" max="2271" width="4.73046875" bestFit="1" customWidth="1"/>
    <col min="2272" max="2272" width="11" bestFit="1" customWidth="1"/>
    <col min="2273" max="2273" width="17.3984375" bestFit="1" customWidth="1"/>
    <col min="2274" max="2274" width="9.796875" bestFit="1" customWidth="1"/>
    <col min="2275" max="2283" width="11" bestFit="1" customWidth="1"/>
    <col min="2284" max="2286" width="11.1328125" bestFit="1" customWidth="1"/>
    <col min="2287" max="2287" width="4.73046875" bestFit="1" customWidth="1"/>
    <col min="2288" max="2288" width="11" bestFit="1" customWidth="1"/>
    <col min="2289" max="2289" width="17.3984375" bestFit="1" customWidth="1"/>
    <col min="2290" max="2290" width="9.796875" bestFit="1" customWidth="1"/>
    <col min="2291" max="2299" width="11" bestFit="1" customWidth="1"/>
    <col min="2300" max="2302" width="11.1328125" bestFit="1" customWidth="1"/>
    <col min="2303" max="2303" width="4.73046875" bestFit="1" customWidth="1"/>
    <col min="2304" max="2304" width="11" bestFit="1" customWidth="1"/>
    <col min="2305" max="2305" width="17.3984375" bestFit="1" customWidth="1"/>
    <col min="2306" max="2306" width="9.796875" bestFit="1" customWidth="1"/>
    <col min="2307" max="2315" width="11" bestFit="1" customWidth="1"/>
    <col min="2316" max="2318" width="11.1328125" bestFit="1" customWidth="1"/>
    <col min="2319" max="2319" width="4.73046875" bestFit="1" customWidth="1"/>
    <col min="2320" max="2320" width="11" bestFit="1" customWidth="1"/>
    <col min="2321" max="2321" width="17.3984375" bestFit="1" customWidth="1"/>
    <col min="2322" max="2322" width="9.796875" bestFit="1" customWidth="1"/>
    <col min="2323" max="2331" width="11" bestFit="1" customWidth="1"/>
    <col min="2332" max="2334" width="11.1328125" bestFit="1" customWidth="1"/>
    <col min="2335" max="2335" width="4.73046875" bestFit="1" customWidth="1"/>
    <col min="2336" max="2336" width="11" bestFit="1" customWidth="1"/>
    <col min="2337" max="2337" width="17.3984375" bestFit="1" customWidth="1"/>
    <col min="2338" max="2338" width="9.796875" bestFit="1" customWidth="1"/>
    <col min="2339" max="2347" width="11" bestFit="1" customWidth="1"/>
    <col min="2348" max="2350" width="11.1328125" bestFit="1" customWidth="1"/>
    <col min="2351" max="2351" width="4.73046875" bestFit="1" customWidth="1"/>
    <col min="2352" max="2352" width="11" bestFit="1" customWidth="1"/>
    <col min="2353" max="2353" width="17.3984375" bestFit="1" customWidth="1"/>
    <col min="2354" max="2354" width="9.796875" bestFit="1" customWidth="1"/>
    <col min="2355" max="2363" width="11" bestFit="1" customWidth="1"/>
    <col min="2364" max="2366" width="11.1328125" bestFit="1" customWidth="1"/>
    <col min="2367" max="2367" width="4.73046875" bestFit="1" customWidth="1"/>
    <col min="2368" max="2368" width="11" bestFit="1" customWidth="1"/>
    <col min="2369" max="2369" width="17.3984375" bestFit="1" customWidth="1"/>
    <col min="2370" max="2370" width="9.796875" bestFit="1" customWidth="1"/>
    <col min="2371" max="2379" width="11" bestFit="1" customWidth="1"/>
    <col min="2380" max="2382" width="11.1328125" bestFit="1" customWidth="1"/>
    <col min="2383" max="2383" width="4.73046875" bestFit="1" customWidth="1"/>
    <col min="2384" max="2384" width="11" bestFit="1" customWidth="1"/>
    <col min="2385" max="2385" width="17.3984375" bestFit="1" customWidth="1"/>
    <col min="2386" max="2386" width="9.796875" bestFit="1" customWidth="1"/>
    <col min="2387" max="2395" width="11" bestFit="1" customWidth="1"/>
    <col min="2396" max="2398" width="11.1328125" bestFit="1" customWidth="1"/>
    <col min="2399" max="2399" width="4.73046875" bestFit="1" customWidth="1"/>
    <col min="2400" max="2400" width="11" bestFit="1" customWidth="1"/>
    <col min="2401" max="2401" width="17.3984375" bestFit="1" customWidth="1"/>
    <col min="2402" max="2402" width="9.796875" bestFit="1" customWidth="1"/>
    <col min="2403" max="2411" width="11" bestFit="1" customWidth="1"/>
    <col min="2412" max="2414" width="11.1328125" bestFit="1" customWidth="1"/>
    <col min="2415" max="2415" width="4.73046875" bestFit="1" customWidth="1"/>
    <col min="2416" max="2416" width="11" bestFit="1" customWidth="1"/>
    <col min="2417" max="2417" width="17.3984375" bestFit="1" customWidth="1"/>
    <col min="2418" max="2418" width="9.796875" bestFit="1" customWidth="1"/>
    <col min="2419" max="2427" width="11" bestFit="1" customWidth="1"/>
    <col min="2428" max="2430" width="11.1328125" bestFit="1" customWidth="1"/>
    <col min="2431" max="2431" width="4.73046875" bestFit="1" customWidth="1"/>
    <col min="2432" max="2432" width="11" bestFit="1" customWidth="1"/>
    <col min="2433" max="2433" width="17.3984375" bestFit="1" customWidth="1"/>
    <col min="2434" max="2434" width="9.796875" bestFit="1" customWidth="1"/>
    <col min="2435" max="2443" width="11" bestFit="1" customWidth="1"/>
    <col min="2444" max="2446" width="11.1328125" bestFit="1" customWidth="1"/>
    <col min="2447" max="2447" width="4.73046875" bestFit="1" customWidth="1"/>
    <col min="2448" max="2448" width="11" bestFit="1" customWidth="1"/>
    <col min="2449" max="2449" width="17.3984375" bestFit="1" customWidth="1"/>
    <col min="2450" max="2450" width="9.796875" bestFit="1" customWidth="1"/>
    <col min="2451" max="2459" width="11" bestFit="1" customWidth="1"/>
    <col min="2460" max="2462" width="11.1328125" bestFit="1" customWidth="1"/>
    <col min="2463" max="2463" width="4.73046875" bestFit="1" customWidth="1"/>
    <col min="2464" max="2464" width="11" bestFit="1" customWidth="1"/>
    <col min="2465" max="2465" width="17.3984375" bestFit="1" customWidth="1"/>
    <col min="2466" max="2466" width="9.796875" bestFit="1" customWidth="1"/>
    <col min="2467" max="2475" width="11" bestFit="1" customWidth="1"/>
    <col min="2476" max="2478" width="11.1328125" bestFit="1" customWidth="1"/>
    <col min="2479" max="2479" width="4.73046875" bestFit="1" customWidth="1"/>
    <col min="2480" max="2480" width="11" bestFit="1" customWidth="1"/>
    <col min="2481" max="2481" width="17.3984375" bestFit="1" customWidth="1"/>
    <col min="2482" max="2482" width="9.796875" bestFit="1" customWidth="1"/>
    <col min="2483" max="2491" width="11" bestFit="1" customWidth="1"/>
    <col min="2492" max="2494" width="11.1328125" bestFit="1" customWidth="1"/>
    <col min="2495" max="2495" width="4.73046875" bestFit="1" customWidth="1"/>
    <col min="2496" max="2496" width="11" bestFit="1" customWidth="1"/>
    <col min="2497" max="2497" width="17.3984375" bestFit="1" customWidth="1"/>
    <col min="2498" max="2498" width="9.796875" bestFit="1" customWidth="1"/>
    <col min="2499" max="2507" width="11" bestFit="1" customWidth="1"/>
    <col min="2508" max="2510" width="11.1328125" bestFit="1" customWidth="1"/>
    <col min="2511" max="2511" width="4.73046875" bestFit="1" customWidth="1"/>
    <col min="2512" max="2512" width="11" bestFit="1" customWidth="1"/>
    <col min="2513" max="2513" width="17.3984375" bestFit="1" customWidth="1"/>
    <col min="2514" max="2514" width="9.796875" bestFit="1" customWidth="1"/>
    <col min="2515" max="2523" width="11" bestFit="1" customWidth="1"/>
    <col min="2524" max="2526" width="11.1328125" bestFit="1" customWidth="1"/>
    <col min="2527" max="2527" width="4.73046875" bestFit="1" customWidth="1"/>
    <col min="2528" max="2528" width="11" bestFit="1" customWidth="1"/>
    <col min="2529" max="2529" width="17.3984375" bestFit="1" customWidth="1"/>
    <col min="2530" max="2530" width="9.796875" bestFit="1" customWidth="1"/>
    <col min="2531" max="2539" width="11" bestFit="1" customWidth="1"/>
    <col min="2540" max="2542" width="11.1328125" bestFit="1" customWidth="1"/>
    <col min="2543" max="2543" width="4.73046875" bestFit="1" customWidth="1"/>
    <col min="2544" max="2544" width="11" bestFit="1" customWidth="1"/>
    <col min="2545" max="2545" width="17.3984375" bestFit="1" customWidth="1"/>
    <col min="2546" max="2546" width="9.796875" bestFit="1" customWidth="1"/>
    <col min="2547" max="2555" width="11" bestFit="1" customWidth="1"/>
    <col min="2556" max="2558" width="11.1328125" bestFit="1" customWidth="1"/>
    <col min="2559" max="2559" width="4.73046875" bestFit="1" customWidth="1"/>
    <col min="2560" max="2560" width="11" bestFit="1" customWidth="1"/>
    <col min="2561" max="2561" width="17.3984375" bestFit="1" customWidth="1"/>
    <col min="2562" max="2562" width="9.796875" bestFit="1" customWidth="1"/>
    <col min="2563" max="2571" width="11" bestFit="1" customWidth="1"/>
    <col min="2572" max="2574" width="11.1328125" bestFit="1" customWidth="1"/>
    <col min="2575" max="2575" width="4.73046875" bestFit="1" customWidth="1"/>
    <col min="2576" max="2576" width="11" bestFit="1" customWidth="1"/>
    <col min="2577" max="2577" width="17.3984375" bestFit="1" customWidth="1"/>
    <col min="2578" max="2578" width="9.796875" bestFit="1" customWidth="1"/>
    <col min="2579" max="2587" width="11" bestFit="1" customWidth="1"/>
    <col min="2588" max="2590" width="11.1328125" bestFit="1" customWidth="1"/>
    <col min="2591" max="2591" width="4.73046875" bestFit="1" customWidth="1"/>
    <col min="2592" max="2592" width="11" bestFit="1" customWidth="1"/>
    <col min="2593" max="2593" width="17.3984375" bestFit="1" customWidth="1"/>
    <col min="2594" max="2594" width="9.796875" bestFit="1" customWidth="1"/>
    <col min="2595" max="2603" width="11" bestFit="1" customWidth="1"/>
    <col min="2604" max="2606" width="11.1328125" bestFit="1" customWidth="1"/>
    <col min="2607" max="2607" width="4.73046875" bestFit="1" customWidth="1"/>
    <col min="2608" max="2608" width="11" bestFit="1" customWidth="1"/>
    <col min="2609" max="2609" width="17.3984375" bestFit="1" customWidth="1"/>
    <col min="2610" max="2610" width="9.796875" bestFit="1" customWidth="1"/>
    <col min="2611" max="2619" width="11" bestFit="1" customWidth="1"/>
    <col min="2620" max="2622" width="11.1328125" bestFit="1" customWidth="1"/>
    <col min="2623" max="2623" width="4.73046875" bestFit="1" customWidth="1"/>
    <col min="2624" max="2624" width="11" bestFit="1" customWidth="1"/>
    <col min="2625" max="2625" width="17.3984375" bestFit="1" customWidth="1"/>
    <col min="2626" max="2626" width="9.796875" bestFit="1" customWidth="1"/>
    <col min="2627" max="2635" width="11" bestFit="1" customWidth="1"/>
    <col min="2636" max="2638" width="11.1328125" bestFit="1" customWidth="1"/>
    <col min="2639" max="2639" width="4.73046875" bestFit="1" customWidth="1"/>
    <col min="2640" max="2640" width="11" bestFit="1" customWidth="1"/>
    <col min="2641" max="2641" width="17.3984375" bestFit="1" customWidth="1"/>
    <col min="2642" max="2642" width="9.796875" bestFit="1" customWidth="1"/>
    <col min="2643" max="2651" width="11" bestFit="1" customWidth="1"/>
    <col min="2652" max="2654" width="11.1328125" bestFit="1" customWidth="1"/>
    <col min="2655" max="2655" width="4.73046875" bestFit="1" customWidth="1"/>
    <col min="2656" max="2656" width="11" bestFit="1" customWidth="1"/>
    <col min="2657" max="2657" width="17.3984375" bestFit="1" customWidth="1"/>
    <col min="2658" max="2658" width="9.796875" bestFit="1" customWidth="1"/>
    <col min="2659" max="2667" width="11" bestFit="1" customWidth="1"/>
    <col min="2668" max="2670" width="11.1328125" bestFit="1" customWidth="1"/>
    <col min="2671" max="2671" width="4.73046875" bestFit="1" customWidth="1"/>
    <col min="2672" max="2672" width="11" bestFit="1" customWidth="1"/>
    <col min="2673" max="2673" width="17.3984375" bestFit="1" customWidth="1"/>
    <col min="2674" max="2674" width="9.796875" bestFit="1" customWidth="1"/>
    <col min="2675" max="2683" width="11" bestFit="1" customWidth="1"/>
    <col min="2684" max="2686" width="11.1328125" bestFit="1" customWidth="1"/>
    <col min="2687" max="2687" width="4.73046875" bestFit="1" customWidth="1"/>
    <col min="2688" max="2688" width="11" bestFit="1" customWidth="1"/>
    <col min="2689" max="2689" width="17.3984375" bestFit="1" customWidth="1"/>
    <col min="2690" max="2690" width="9.796875" bestFit="1" customWidth="1"/>
    <col min="2691" max="2699" width="11" bestFit="1" customWidth="1"/>
    <col min="2700" max="2702" width="11.1328125" bestFit="1" customWidth="1"/>
    <col min="2703" max="2703" width="4.73046875" bestFit="1" customWidth="1"/>
    <col min="2704" max="2704" width="11" bestFit="1" customWidth="1"/>
    <col min="2705" max="2705" width="17.3984375" bestFit="1" customWidth="1"/>
    <col min="2706" max="2706" width="9.796875" bestFit="1" customWidth="1"/>
    <col min="2707" max="2715" width="11" bestFit="1" customWidth="1"/>
    <col min="2716" max="2718" width="11.1328125" bestFit="1" customWidth="1"/>
    <col min="2719" max="2719" width="4.73046875" bestFit="1" customWidth="1"/>
    <col min="2720" max="2720" width="11" bestFit="1" customWidth="1"/>
    <col min="2721" max="2721" width="17.3984375" bestFit="1" customWidth="1"/>
    <col min="2722" max="2722" width="9.796875" bestFit="1" customWidth="1"/>
    <col min="2723" max="2731" width="11" bestFit="1" customWidth="1"/>
    <col min="2732" max="2734" width="11.1328125" bestFit="1" customWidth="1"/>
    <col min="2735" max="2735" width="4.73046875" bestFit="1" customWidth="1"/>
    <col min="2736" max="2736" width="11" bestFit="1" customWidth="1"/>
    <col min="2737" max="2737" width="17.3984375" bestFit="1" customWidth="1"/>
    <col min="2738" max="2738" width="9.796875" bestFit="1" customWidth="1"/>
    <col min="2739" max="2747" width="11" bestFit="1" customWidth="1"/>
    <col min="2748" max="2750" width="11.1328125" bestFit="1" customWidth="1"/>
    <col min="2751" max="2751" width="4.73046875" bestFit="1" customWidth="1"/>
    <col min="2752" max="2752" width="11" bestFit="1" customWidth="1"/>
    <col min="2753" max="2753" width="17.3984375" bestFit="1" customWidth="1"/>
    <col min="2754" max="2754" width="9.796875" bestFit="1" customWidth="1"/>
    <col min="2755" max="2763" width="11" bestFit="1" customWidth="1"/>
    <col min="2764" max="2766" width="11.1328125" bestFit="1" customWidth="1"/>
    <col min="2767" max="2767" width="4.73046875" bestFit="1" customWidth="1"/>
    <col min="2768" max="2768" width="11" bestFit="1" customWidth="1"/>
    <col min="2769" max="2769" width="17.3984375" bestFit="1" customWidth="1"/>
    <col min="2770" max="2770" width="9.796875" bestFit="1" customWidth="1"/>
    <col min="2771" max="2779" width="11" bestFit="1" customWidth="1"/>
    <col min="2780" max="2782" width="11.1328125" bestFit="1" customWidth="1"/>
    <col min="2783" max="2783" width="4.73046875" bestFit="1" customWidth="1"/>
    <col min="2784" max="2784" width="11" bestFit="1" customWidth="1"/>
    <col min="2785" max="2785" width="17.3984375" bestFit="1" customWidth="1"/>
    <col min="2786" max="2786" width="9.796875" bestFit="1" customWidth="1"/>
    <col min="2787" max="2795" width="11" bestFit="1" customWidth="1"/>
    <col min="2796" max="2798" width="11.1328125" bestFit="1" customWidth="1"/>
    <col min="2799" max="2799" width="4.73046875" bestFit="1" customWidth="1"/>
    <col min="2800" max="2800" width="11" bestFit="1" customWidth="1"/>
    <col min="2801" max="2801" width="17.3984375" bestFit="1" customWidth="1"/>
    <col min="2802" max="2802" width="9.796875" bestFit="1" customWidth="1"/>
    <col min="2803" max="2811" width="11" bestFit="1" customWidth="1"/>
    <col min="2812" max="2814" width="11.1328125" bestFit="1" customWidth="1"/>
    <col min="2815" max="2815" width="4.73046875" bestFit="1" customWidth="1"/>
    <col min="2816" max="2816" width="11" bestFit="1" customWidth="1"/>
    <col min="2817" max="2817" width="17.3984375" bestFit="1" customWidth="1"/>
    <col min="2818" max="2818" width="9.796875" bestFit="1" customWidth="1"/>
    <col min="2819" max="2827" width="11" bestFit="1" customWidth="1"/>
    <col min="2828" max="2830" width="11.1328125" bestFit="1" customWidth="1"/>
    <col min="2831" max="2831" width="4.73046875" bestFit="1" customWidth="1"/>
    <col min="2832" max="2832" width="11" bestFit="1" customWidth="1"/>
    <col min="2833" max="2833" width="17.3984375" bestFit="1" customWidth="1"/>
    <col min="2834" max="2834" width="9.796875" bestFit="1" customWidth="1"/>
    <col min="2835" max="2843" width="11" bestFit="1" customWidth="1"/>
    <col min="2844" max="2846" width="11.1328125" bestFit="1" customWidth="1"/>
    <col min="2847" max="2847" width="4.73046875" bestFit="1" customWidth="1"/>
    <col min="2848" max="2848" width="11" bestFit="1" customWidth="1"/>
    <col min="2849" max="2849" width="17.3984375" bestFit="1" customWidth="1"/>
    <col min="2850" max="2850" width="9.796875" bestFit="1" customWidth="1"/>
    <col min="2851" max="2859" width="11" bestFit="1" customWidth="1"/>
    <col min="2860" max="2862" width="11.1328125" bestFit="1" customWidth="1"/>
    <col min="2863" max="2863" width="4.73046875" bestFit="1" customWidth="1"/>
    <col min="2864" max="2864" width="11" bestFit="1" customWidth="1"/>
    <col min="2865" max="2865" width="17.3984375" bestFit="1" customWidth="1"/>
    <col min="2866" max="2866" width="9.796875" bestFit="1" customWidth="1"/>
    <col min="2867" max="2875" width="11" bestFit="1" customWidth="1"/>
    <col min="2876" max="2878" width="11.1328125" bestFit="1" customWidth="1"/>
    <col min="2879" max="2879" width="4.73046875" bestFit="1" customWidth="1"/>
    <col min="2880" max="2880" width="11" bestFit="1" customWidth="1"/>
    <col min="2881" max="2881" width="17.3984375" bestFit="1" customWidth="1"/>
    <col min="2882" max="2882" width="9.796875" bestFit="1" customWidth="1"/>
    <col min="2883" max="2891" width="11" bestFit="1" customWidth="1"/>
    <col min="2892" max="2894" width="11.1328125" bestFit="1" customWidth="1"/>
    <col min="2895" max="2895" width="4.73046875" bestFit="1" customWidth="1"/>
    <col min="2896" max="2896" width="11" bestFit="1" customWidth="1"/>
    <col min="2897" max="2897" width="17.3984375" bestFit="1" customWidth="1"/>
    <col min="2898" max="2898" width="9.796875" bestFit="1" customWidth="1"/>
    <col min="2899" max="2907" width="11" bestFit="1" customWidth="1"/>
    <col min="2908" max="2910" width="11.1328125" bestFit="1" customWidth="1"/>
    <col min="2911" max="2911" width="4.73046875" bestFit="1" customWidth="1"/>
    <col min="2912" max="2912" width="11" bestFit="1" customWidth="1"/>
    <col min="2913" max="2913" width="17.3984375" bestFit="1" customWidth="1"/>
    <col min="2914" max="2914" width="9.796875" bestFit="1" customWidth="1"/>
    <col min="2915" max="2923" width="11" bestFit="1" customWidth="1"/>
    <col min="2924" max="2926" width="11.1328125" bestFit="1" customWidth="1"/>
    <col min="2927" max="2927" width="4.73046875" bestFit="1" customWidth="1"/>
    <col min="2928" max="2928" width="11" bestFit="1" customWidth="1"/>
    <col min="2929" max="2929" width="17.3984375" bestFit="1" customWidth="1"/>
    <col min="2930" max="2930" width="9.796875" bestFit="1" customWidth="1"/>
    <col min="2931" max="2939" width="11" bestFit="1" customWidth="1"/>
    <col min="2940" max="2942" width="11.1328125" bestFit="1" customWidth="1"/>
    <col min="2943" max="2943" width="4.73046875" bestFit="1" customWidth="1"/>
    <col min="2944" max="2944" width="11" bestFit="1" customWidth="1"/>
    <col min="2945" max="2945" width="17.3984375" bestFit="1" customWidth="1"/>
    <col min="2946" max="2946" width="9.796875" bestFit="1" customWidth="1"/>
    <col min="2947" max="2955" width="11" bestFit="1" customWidth="1"/>
    <col min="2956" max="2958" width="11.1328125" bestFit="1" customWidth="1"/>
    <col min="2959" max="2959" width="4.73046875" bestFit="1" customWidth="1"/>
    <col min="2960" max="2960" width="11" bestFit="1" customWidth="1"/>
    <col min="2961" max="2961" width="17.3984375" bestFit="1" customWidth="1"/>
    <col min="2962" max="2962" width="9.796875" bestFit="1" customWidth="1"/>
    <col min="2963" max="2971" width="11" bestFit="1" customWidth="1"/>
    <col min="2972" max="2974" width="11.1328125" bestFit="1" customWidth="1"/>
    <col min="2975" max="2975" width="4.73046875" bestFit="1" customWidth="1"/>
    <col min="2976" max="2976" width="11" bestFit="1" customWidth="1"/>
    <col min="2977" max="2977" width="17.3984375" bestFit="1" customWidth="1"/>
    <col min="2978" max="2978" width="9.796875" bestFit="1" customWidth="1"/>
    <col min="2979" max="2987" width="11" bestFit="1" customWidth="1"/>
    <col min="2988" max="2990" width="11.1328125" bestFit="1" customWidth="1"/>
    <col min="2991" max="2991" width="4.73046875" bestFit="1" customWidth="1"/>
    <col min="2992" max="2992" width="11" bestFit="1" customWidth="1"/>
    <col min="2993" max="2993" width="17.3984375" bestFit="1" customWidth="1"/>
    <col min="2994" max="2994" width="9.796875" bestFit="1" customWidth="1"/>
    <col min="2995" max="3003" width="11" bestFit="1" customWidth="1"/>
    <col min="3004" max="3006" width="11.1328125" bestFit="1" customWidth="1"/>
    <col min="3007" max="3007" width="4.73046875" bestFit="1" customWidth="1"/>
    <col min="3008" max="3008" width="11" bestFit="1" customWidth="1"/>
    <col min="3009" max="3009" width="17.3984375" bestFit="1" customWidth="1"/>
    <col min="3010" max="3010" width="9.796875" bestFit="1" customWidth="1"/>
    <col min="3011" max="3019" width="11" bestFit="1" customWidth="1"/>
    <col min="3020" max="3022" width="11.1328125" bestFit="1" customWidth="1"/>
    <col min="3023" max="3023" width="4.73046875" bestFit="1" customWidth="1"/>
    <col min="3024" max="3024" width="11" bestFit="1" customWidth="1"/>
    <col min="3025" max="3025" width="17.3984375" bestFit="1" customWidth="1"/>
    <col min="3026" max="3026" width="9.796875" bestFit="1" customWidth="1"/>
    <col min="3027" max="3035" width="11" bestFit="1" customWidth="1"/>
    <col min="3036" max="3038" width="11.1328125" bestFit="1" customWidth="1"/>
    <col min="3039" max="3039" width="4.73046875" bestFit="1" customWidth="1"/>
    <col min="3040" max="3040" width="11" bestFit="1" customWidth="1"/>
    <col min="3041" max="3041" width="17.3984375" bestFit="1" customWidth="1"/>
    <col min="3042" max="3042" width="9.796875" bestFit="1" customWidth="1"/>
    <col min="3043" max="3051" width="11" bestFit="1" customWidth="1"/>
    <col min="3052" max="3054" width="11.1328125" bestFit="1" customWidth="1"/>
    <col min="3055" max="3055" width="4.73046875" bestFit="1" customWidth="1"/>
    <col min="3056" max="3056" width="11" bestFit="1" customWidth="1"/>
    <col min="3057" max="3057" width="17.3984375" bestFit="1" customWidth="1"/>
    <col min="3058" max="3058" width="9.796875" bestFit="1" customWidth="1"/>
    <col min="3059" max="3067" width="11" bestFit="1" customWidth="1"/>
    <col min="3068" max="3070" width="11.1328125" bestFit="1" customWidth="1"/>
    <col min="3071" max="3071" width="4.73046875" bestFit="1" customWidth="1"/>
    <col min="3072" max="3072" width="11" bestFit="1" customWidth="1"/>
    <col min="3073" max="3073" width="17.3984375" bestFit="1" customWidth="1"/>
    <col min="3074" max="3074" width="9.796875" bestFit="1" customWidth="1"/>
    <col min="3075" max="3083" width="11" bestFit="1" customWidth="1"/>
    <col min="3084" max="3086" width="11.1328125" bestFit="1" customWidth="1"/>
    <col min="3087" max="3087" width="4.73046875" bestFit="1" customWidth="1"/>
    <col min="3088" max="3088" width="11" bestFit="1" customWidth="1"/>
    <col min="3089" max="3089" width="17.3984375" bestFit="1" customWidth="1"/>
    <col min="3090" max="3090" width="9.796875" bestFit="1" customWidth="1"/>
    <col min="3091" max="3099" width="11" bestFit="1" customWidth="1"/>
    <col min="3100" max="3102" width="11.1328125" bestFit="1" customWidth="1"/>
    <col min="3103" max="3103" width="4.73046875" bestFit="1" customWidth="1"/>
    <col min="3104" max="3104" width="11" bestFit="1" customWidth="1"/>
    <col min="3105" max="3105" width="17.3984375" bestFit="1" customWidth="1"/>
    <col min="3106" max="3106" width="9.796875" bestFit="1" customWidth="1"/>
    <col min="3107" max="3115" width="11" bestFit="1" customWidth="1"/>
    <col min="3116" max="3118" width="11.1328125" bestFit="1" customWidth="1"/>
    <col min="3119" max="3119" width="4.73046875" bestFit="1" customWidth="1"/>
    <col min="3120" max="3120" width="11" bestFit="1" customWidth="1"/>
    <col min="3121" max="3121" width="17.3984375" bestFit="1" customWidth="1"/>
    <col min="3122" max="3122" width="9.796875" bestFit="1" customWidth="1"/>
    <col min="3123" max="3131" width="11" bestFit="1" customWidth="1"/>
    <col min="3132" max="3134" width="11.1328125" bestFit="1" customWidth="1"/>
    <col min="3135" max="3135" width="4.73046875" bestFit="1" customWidth="1"/>
    <col min="3136" max="3136" width="11" bestFit="1" customWidth="1"/>
    <col min="3137" max="3137" width="17.3984375" bestFit="1" customWidth="1"/>
    <col min="3138" max="3138" width="9.796875" bestFit="1" customWidth="1"/>
    <col min="3139" max="3147" width="11" bestFit="1" customWidth="1"/>
    <col min="3148" max="3150" width="11.1328125" bestFit="1" customWidth="1"/>
    <col min="3151" max="3151" width="4.73046875" bestFit="1" customWidth="1"/>
    <col min="3152" max="3152" width="11" bestFit="1" customWidth="1"/>
    <col min="3153" max="3153" width="17.3984375" bestFit="1" customWidth="1"/>
    <col min="3154" max="3154" width="9.796875" bestFit="1" customWidth="1"/>
    <col min="3155" max="3163" width="11" bestFit="1" customWidth="1"/>
    <col min="3164" max="3166" width="11.1328125" bestFit="1" customWidth="1"/>
    <col min="3167" max="3167" width="4.73046875" bestFit="1" customWidth="1"/>
    <col min="3168" max="3168" width="11" bestFit="1" customWidth="1"/>
    <col min="3169" max="3169" width="17.3984375" bestFit="1" customWidth="1"/>
    <col min="3170" max="3170" width="9.796875" bestFit="1" customWidth="1"/>
    <col min="3171" max="3179" width="11" bestFit="1" customWidth="1"/>
    <col min="3180" max="3182" width="11.1328125" bestFit="1" customWidth="1"/>
    <col min="3183" max="3183" width="4.73046875" bestFit="1" customWidth="1"/>
    <col min="3184" max="3184" width="11" bestFit="1" customWidth="1"/>
    <col min="3185" max="3185" width="17.3984375" bestFit="1" customWidth="1"/>
    <col min="3186" max="3186" width="9.796875" bestFit="1" customWidth="1"/>
    <col min="3187" max="3195" width="11" bestFit="1" customWidth="1"/>
    <col min="3196" max="3198" width="11.1328125" bestFit="1" customWidth="1"/>
    <col min="3199" max="3199" width="4.73046875" bestFit="1" customWidth="1"/>
    <col min="3200" max="3200" width="11" bestFit="1" customWidth="1"/>
    <col min="3201" max="3201" width="17.3984375" bestFit="1" customWidth="1"/>
    <col min="3202" max="3202" width="9.796875" bestFit="1" customWidth="1"/>
    <col min="3203" max="3211" width="11" bestFit="1" customWidth="1"/>
    <col min="3212" max="3214" width="11.1328125" bestFit="1" customWidth="1"/>
    <col min="3215" max="3215" width="4.73046875" bestFit="1" customWidth="1"/>
    <col min="3216" max="3216" width="11" bestFit="1" customWidth="1"/>
    <col min="3217" max="3217" width="17.3984375" bestFit="1" customWidth="1"/>
    <col min="3218" max="3218" width="9.796875" bestFit="1" customWidth="1"/>
    <col min="3219" max="3227" width="11" bestFit="1" customWidth="1"/>
    <col min="3228" max="3230" width="11.1328125" bestFit="1" customWidth="1"/>
    <col min="3231" max="3231" width="4.73046875" bestFit="1" customWidth="1"/>
    <col min="3232" max="3232" width="11" bestFit="1" customWidth="1"/>
    <col min="3233" max="3233" width="17.3984375" bestFit="1" customWidth="1"/>
    <col min="3234" max="3234" width="9.796875" bestFit="1" customWidth="1"/>
    <col min="3235" max="3243" width="11" bestFit="1" customWidth="1"/>
    <col min="3244" max="3246" width="11.1328125" bestFit="1" customWidth="1"/>
    <col min="3247" max="3247" width="4.73046875" bestFit="1" customWidth="1"/>
    <col min="3248" max="3248" width="11" bestFit="1" customWidth="1"/>
    <col min="3249" max="3249" width="17.3984375" bestFit="1" customWidth="1"/>
    <col min="3250" max="3250" width="9.796875" bestFit="1" customWidth="1"/>
    <col min="3251" max="3259" width="11" bestFit="1" customWidth="1"/>
    <col min="3260" max="3262" width="11.1328125" bestFit="1" customWidth="1"/>
    <col min="3263" max="3263" width="4.73046875" bestFit="1" customWidth="1"/>
    <col min="3264" max="3264" width="11" bestFit="1" customWidth="1"/>
    <col min="3265" max="3265" width="17.3984375" bestFit="1" customWidth="1"/>
    <col min="3266" max="3266" width="9.796875" bestFit="1" customWidth="1"/>
    <col min="3267" max="3275" width="11" bestFit="1" customWidth="1"/>
    <col min="3276" max="3278" width="11.1328125" bestFit="1" customWidth="1"/>
    <col min="3279" max="3279" width="4.73046875" bestFit="1" customWidth="1"/>
    <col min="3280" max="3280" width="11" bestFit="1" customWidth="1"/>
    <col min="3281" max="3281" width="17.3984375" bestFit="1" customWidth="1"/>
    <col min="3282" max="3282" width="9.796875" bestFit="1" customWidth="1"/>
    <col min="3283" max="3291" width="11" bestFit="1" customWidth="1"/>
    <col min="3292" max="3294" width="11.1328125" bestFit="1" customWidth="1"/>
    <col min="3295" max="3295" width="4.73046875" bestFit="1" customWidth="1"/>
    <col min="3296" max="3296" width="11" bestFit="1" customWidth="1"/>
    <col min="3297" max="3297" width="17.3984375" bestFit="1" customWidth="1"/>
    <col min="3298" max="3298" width="9.796875" bestFit="1" customWidth="1"/>
    <col min="3299" max="3307" width="11" bestFit="1" customWidth="1"/>
    <col min="3308" max="3310" width="11.1328125" bestFit="1" customWidth="1"/>
    <col min="3311" max="3311" width="4.73046875" bestFit="1" customWidth="1"/>
    <col min="3312" max="3312" width="11" bestFit="1" customWidth="1"/>
    <col min="3313" max="3313" width="17.3984375" bestFit="1" customWidth="1"/>
    <col min="3314" max="3314" width="9.796875" bestFit="1" customWidth="1"/>
    <col min="3315" max="3323" width="11" bestFit="1" customWidth="1"/>
    <col min="3324" max="3326" width="11.1328125" bestFit="1" customWidth="1"/>
    <col min="3327" max="3327" width="4.73046875" bestFit="1" customWidth="1"/>
    <col min="3328" max="3328" width="11" bestFit="1" customWidth="1"/>
    <col min="3329" max="3329" width="17.3984375" bestFit="1" customWidth="1"/>
    <col min="3330" max="3330" width="9.796875" bestFit="1" customWidth="1"/>
    <col min="3331" max="3339" width="11" bestFit="1" customWidth="1"/>
    <col min="3340" max="3342" width="11.1328125" bestFit="1" customWidth="1"/>
    <col min="3343" max="3343" width="4.73046875" bestFit="1" customWidth="1"/>
    <col min="3344" max="3344" width="11" bestFit="1" customWidth="1"/>
    <col min="3345" max="3345" width="17.3984375" bestFit="1" customWidth="1"/>
    <col min="3346" max="3346" width="9.796875" bestFit="1" customWidth="1"/>
    <col min="3347" max="3355" width="11" bestFit="1" customWidth="1"/>
    <col min="3356" max="3358" width="11.1328125" bestFit="1" customWidth="1"/>
    <col min="3359" max="3359" width="4.73046875" bestFit="1" customWidth="1"/>
    <col min="3360" max="3360" width="11" bestFit="1" customWidth="1"/>
    <col min="3361" max="3361" width="17.3984375" bestFit="1" customWidth="1"/>
    <col min="3362" max="3362" width="9.796875" bestFit="1" customWidth="1"/>
    <col min="3363" max="3371" width="11" bestFit="1" customWidth="1"/>
    <col min="3372" max="3374" width="11.1328125" bestFit="1" customWidth="1"/>
    <col min="3375" max="3375" width="4.73046875" bestFit="1" customWidth="1"/>
    <col min="3376" max="3376" width="11" bestFit="1" customWidth="1"/>
    <col min="3377" max="3377" width="17.3984375" bestFit="1" customWidth="1"/>
    <col min="3378" max="3378" width="9.796875" bestFit="1" customWidth="1"/>
    <col min="3379" max="3387" width="11" bestFit="1" customWidth="1"/>
    <col min="3388" max="3390" width="11.1328125" bestFit="1" customWidth="1"/>
    <col min="3391" max="3391" width="4.73046875" bestFit="1" customWidth="1"/>
    <col min="3392" max="3392" width="11" bestFit="1" customWidth="1"/>
    <col min="3393" max="3393" width="17.3984375" bestFit="1" customWidth="1"/>
    <col min="3394" max="3394" width="9.796875" bestFit="1" customWidth="1"/>
    <col min="3395" max="3403" width="11" bestFit="1" customWidth="1"/>
    <col min="3404" max="3406" width="11.1328125" bestFit="1" customWidth="1"/>
    <col min="3407" max="3407" width="4.73046875" bestFit="1" customWidth="1"/>
    <col min="3408" max="3408" width="11" bestFit="1" customWidth="1"/>
    <col min="3409" max="3409" width="17.3984375" bestFit="1" customWidth="1"/>
    <col min="3410" max="3410" width="9.796875" bestFit="1" customWidth="1"/>
    <col min="3411" max="3419" width="11" bestFit="1" customWidth="1"/>
    <col min="3420" max="3422" width="11.1328125" bestFit="1" customWidth="1"/>
    <col min="3423" max="3423" width="4.73046875" bestFit="1" customWidth="1"/>
    <col min="3424" max="3424" width="11" bestFit="1" customWidth="1"/>
    <col min="3425" max="3425" width="17.3984375" bestFit="1" customWidth="1"/>
    <col min="3426" max="3426" width="9.796875" bestFit="1" customWidth="1"/>
    <col min="3427" max="3435" width="11" bestFit="1" customWidth="1"/>
    <col min="3436" max="3438" width="11.1328125" bestFit="1" customWidth="1"/>
    <col min="3439" max="3439" width="4.73046875" bestFit="1" customWidth="1"/>
    <col min="3440" max="3440" width="11" bestFit="1" customWidth="1"/>
    <col min="3441" max="3441" width="17.3984375" bestFit="1" customWidth="1"/>
    <col min="3442" max="3442" width="9.796875" bestFit="1" customWidth="1"/>
    <col min="3443" max="3451" width="11" bestFit="1" customWidth="1"/>
    <col min="3452" max="3454" width="11.1328125" bestFit="1" customWidth="1"/>
    <col min="3455" max="3455" width="4.73046875" bestFit="1" customWidth="1"/>
    <col min="3456" max="3456" width="11" bestFit="1" customWidth="1"/>
    <col min="3457" max="3457" width="17.3984375" bestFit="1" customWidth="1"/>
    <col min="3458" max="3458" width="9.796875" bestFit="1" customWidth="1"/>
    <col min="3459" max="3467" width="11" bestFit="1" customWidth="1"/>
    <col min="3468" max="3470" width="11.1328125" bestFit="1" customWidth="1"/>
    <col min="3471" max="3471" width="4.73046875" bestFit="1" customWidth="1"/>
    <col min="3472" max="3472" width="11" bestFit="1" customWidth="1"/>
    <col min="3473" max="3473" width="17.3984375" bestFit="1" customWidth="1"/>
    <col min="3474" max="3474" width="9.796875" bestFit="1" customWidth="1"/>
    <col min="3475" max="3483" width="11" bestFit="1" customWidth="1"/>
    <col min="3484" max="3486" width="11.1328125" bestFit="1" customWidth="1"/>
    <col min="3487" max="3487" width="4.73046875" bestFit="1" customWidth="1"/>
    <col min="3488" max="3488" width="11" bestFit="1" customWidth="1"/>
    <col min="3489" max="3489" width="17.3984375" bestFit="1" customWidth="1"/>
    <col min="3490" max="3490" width="9.796875" bestFit="1" customWidth="1"/>
    <col min="3491" max="3499" width="11" bestFit="1" customWidth="1"/>
    <col min="3500" max="3502" width="11.1328125" bestFit="1" customWidth="1"/>
    <col min="3503" max="3503" width="4.73046875" bestFit="1" customWidth="1"/>
    <col min="3504" max="3504" width="11" bestFit="1" customWidth="1"/>
    <col min="3505" max="3505" width="17.3984375" bestFit="1" customWidth="1"/>
    <col min="3506" max="3506" width="9.796875" bestFit="1" customWidth="1"/>
    <col min="3507" max="3515" width="11" bestFit="1" customWidth="1"/>
    <col min="3516" max="3518" width="11.1328125" bestFit="1" customWidth="1"/>
    <col min="3519" max="3519" width="4.73046875" bestFit="1" customWidth="1"/>
    <col min="3520" max="3520" width="11" bestFit="1" customWidth="1"/>
    <col min="3521" max="3521" width="17.3984375" bestFit="1" customWidth="1"/>
    <col min="3522" max="3522" width="9.796875" bestFit="1" customWidth="1"/>
    <col min="3523" max="3531" width="11" bestFit="1" customWidth="1"/>
    <col min="3532" max="3534" width="11.1328125" bestFit="1" customWidth="1"/>
    <col min="3535" max="3535" width="4.73046875" bestFit="1" customWidth="1"/>
    <col min="3536" max="3536" width="11" bestFit="1" customWidth="1"/>
    <col min="3537" max="3537" width="17.3984375" bestFit="1" customWidth="1"/>
    <col min="3538" max="3538" width="9.796875" bestFit="1" customWidth="1"/>
    <col min="3539" max="3547" width="11" bestFit="1" customWidth="1"/>
    <col min="3548" max="3550" width="11.1328125" bestFit="1" customWidth="1"/>
    <col min="3551" max="3551" width="4.73046875" bestFit="1" customWidth="1"/>
    <col min="3552" max="3552" width="11" bestFit="1" customWidth="1"/>
    <col min="3553" max="3553" width="17.3984375" bestFit="1" customWidth="1"/>
    <col min="3554" max="3554" width="9.796875" bestFit="1" customWidth="1"/>
    <col min="3555" max="3563" width="11" bestFit="1" customWidth="1"/>
    <col min="3564" max="3566" width="11.1328125" bestFit="1" customWidth="1"/>
    <col min="3567" max="3567" width="4.73046875" bestFit="1" customWidth="1"/>
    <col min="3568" max="3568" width="11" bestFit="1" customWidth="1"/>
    <col min="3569" max="3569" width="17.3984375" bestFit="1" customWidth="1"/>
    <col min="3570" max="3570" width="9.796875" bestFit="1" customWidth="1"/>
    <col min="3571" max="3579" width="11" bestFit="1" customWidth="1"/>
    <col min="3580" max="3582" width="11.1328125" bestFit="1" customWidth="1"/>
    <col min="3583" max="3583" width="4.73046875" bestFit="1" customWidth="1"/>
    <col min="3584" max="3584" width="11" bestFit="1" customWidth="1"/>
    <col min="3585" max="3585" width="17.3984375" bestFit="1" customWidth="1"/>
    <col min="3586" max="3586" width="9.796875" bestFit="1" customWidth="1"/>
    <col min="3587" max="3595" width="11" bestFit="1" customWidth="1"/>
    <col min="3596" max="3598" width="11.1328125" bestFit="1" customWidth="1"/>
    <col min="3599" max="3599" width="4.73046875" bestFit="1" customWidth="1"/>
    <col min="3600" max="3600" width="11" bestFit="1" customWidth="1"/>
    <col min="3601" max="3601" width="17.3984375" bestFit="1" customWidth="1"/>
    <col min="3602" max="3602" width="9.796875" bestFit="1" customWidth="1"/>
    <col min="3603" max="3611" width="11" bestFit="1" customWidth="1"/>
    <col min="3612" max="3614" width="11.1328125" bestFit="1" customWidth="1"/>
    <col min="3615" max="3615" width="4.73046875" bestFit="1" customWidth="1"/>
    <col min="3616" max="3616" width="11" bestFit="1" customWidth="1"/>
    <col min="3617" max="3617" width="17.3984375" bestFit="1" customWidth="1"/>
    <col min="3618" max="3618" width="9.796875" bestFit="1" customWidth="1"/>
    <col min="3619" max="3627" width="11" bestFit="1" customWidth="1"/>
    <col min="3628" max="3630" width="11.1328125" bestFit="1" customWidth="1"/>
    <col min="3631" max="3631" width="4.73046875" bestFit="1" customWidth="1"/>
    <col min="3632" max="3632" width="11" bestFit="1" customWidth="1"/>
    <col min="3633" max="3633" width="17.3984375" bestFit="1" customWidth="1"/>
    <col min="3634" max="3634" width="9.796875" bestFit="1" customWidth="1"/>
    <col min="3635" max="3643" width="11" bestFit="1" customWidth="1"/>
    <col min="3644" max="3646" width="11.1328125" bestFit="1" customWidth="1"/>
    <col min="3647" max="3647" width="4.73046875" bestFit="1" customWidth="1"/>
    <col min="3648" max="3648" width="11" bestFit="1" customWidth="1"/>
    <col min="3649" max="3649" width="17.3984375" bestFit="1" customWidth="1"/>
    <col min="3650" max="3650" width="9.796875" bestFit="1" customWidth="1"/>
    <col min="3651" max="3659" width="11" bestFit="1" customWidth="1"/>
    <col min="3660" max="3662" width="11.1328125" bestFit="1" customWidth="1"/>
    <col min="3663" max="3663" width="4.73046875" bestFit="1" customWidth="1"/>
    <col min="3664" max="3664" width="11" bestFit="1" customWidth="1"/>
    <col min="3665" max="3665" width="17.3984375" bestFit="1" customWidth="1"/>
    <col min="3666" max="3666" width="9.796875" bestFit="1" customWidth="1"/>
    <col min="3667" max="3675" width="11" bestFit="1" customWidth="1"/>
    <col min="3676" max="3678" width="11.1328125" bestFit="1" customWidth="1"/>
    <col min="3679" max="3679" width="4.73046875" bestFit="1" customWidth="1"/>
    <col min="3680" max="3680" width="11" bestFit="1" customWidth="1"/>
    <col min="3681" max="3681" width="17.3984375" bestFit="1" customWidth="1"/>
    <col min="3682" max="3682" width="9.796875" bestFit="1" customWidth="1"/>
    <col min="3683" max="3691" width="11" bestFit="1" customWidth="1"/>
    <col min="3692" max="3694" width="11.1328125" bestFit="1" customWidth="1"/>
    <col min="3695" max="3695" width="4.73046875" bestFit="1" customWidth="1"/>
    <col min="3696" max="3696" width="11" bestFit="1" customWidth="1"/>
    <col min="3697" max="3697" width="17.3984375" bestFit="1" customWidth="1"/>
    <col min="3698" max="3698" width="9.796875" bestFit="1" customWidth="1"/>
    <col min="3699" max="3707" width="11" bestFit="1" customWidth="1"/>
    <col min="3708" max="3710" width="11.1328125" bestFit="1" customWidth="1"/>
    <col min="3711" max="3711" width="4.73046875" bestFit="1" customWidth="1"/>
    <col min="3712" max="3712" width="11" bestFit="1" customWidth="1"/>
    <col min="3713" max="3713" width="17.3984375" bestFit="1" customWidth="1"/>
    <col min="3714" max="3714" width="9.796875" bestFit="1" customWidth="1"/>
    <col min="3715" max="3723" width="11" bestFit="1" customWidth="1"/>
    <col min="3724" max="3726" width="11.1328125" bestFit="1" customWidth="1"/>
    <col min="3727" max="3727" width="4.73046875" bestFit="1" customWidth="1"/>
    <col min="3728" max="3728" width="11" bestFit="1" customWidth="1"/>
    <col min="3729" max="3729" width="17.3984375" bestFit="1" customWidth="1"/>
    <col min="3730" max="3730" width="9.796875" bestFit="1" customWidth="1"/>
    <col min="3731" max="3739" width="11" bestFit="1" customWidth="1"/>
    <col min="3740" max="3742" width="11.1328125" bestFit="1" customWidth="1"/>
    <col min="3743" max="3743" width="4.73046875" bestFit="1" customWidth="1"/>
    <col min="3744" max="3744" width="11" bestFit="1" customWidth="1"/>
    <col min="3745" max="3745" width="17.3984375" bestFit="1" customWidth="1"/>
    <col min="3746" max="3746" width="9.796875" bestFit="1" customWidth="1"/>
    <col min="3747" max="3755" width="11" bestFit="1" customWidth="1"/>
    <col min="3756" max="3758" width="11.1328125" bestFit="1" customWidth="1"/>
    <col min="3759" max="3759" width="4.73046875" bestFit="1" customWidth="1"/>
    <col min="3760" max="3760" width="11" bestFit="1" customWidth="1"/>
    <col min="3761" max="3761" width="17.3984375" bestFit="1" customWidth="1"/>
    <col min="3762" max="3762" width="9.796875" bestFit="1" customWidth="1"/>
    <col min="3763" max="3771" width="11" bestFit="1" customWidth="1"/>
    <col min="3772" max="3774" width="11.1328125" bestFit="1" customWidth="1"/>
    <col min="3775" max="3775" width="4.73046875" bestFit="1" customWidth="1"/>
    <col min="3776" max="3776" width="11" bestFit="1" customWidth="1"/>
    <col min="3777" max="3777" width="17.3984375" bestFit="1" customWidth="1"/>
    <col min="3778" max="3778" width="9.796875" bestFit="1" customWidth="1"/>
    <col min="3779" max="3787" width="11" bestFit="1" customWidth="1"/>
    <col min="3788" max="3790" width="11.1328125" bestFit="1" customWidth="1"/>
    <col min="3791" max="3791" width="4.73046875" bestFit="1" customWidth="1"/>
    <col min="3792" max="3792" width="11" bestFit="1" customWidth="1"/>
    <col min="3793" max="3793" width="17.3984375" bestFit="1" customWidth="1"/>
    <col min="3794" max="3794" width="9.796875" bestFit="1" customWidth="1"/>
    <col min="3795" max="3803" width="11" bestFit="1" customWidth="1"/>
    <col min="3804" max="3806" width="11.1328125" bestFit="1" customWidth="1"/>
    <col min="3807" max="3807" width="4.73046875" bestFit="1" customWidth="1"/>
    <col min="3808" max="3808" width="11" bestFit="1" customWidth="1"/>
    <col min="3809" max="3809" width="17.3984375" bestFit="1" customWidth="1"/>
    <col min="3810" max="3810" width="9.796875" bestFit="1" customWidth="1"/>
    <col min="3811" max="3819" width="11" bestFit="1" customWidth="1"/>
    <col min="3820" max="3822" width="11.1328125" bestFit="1" customWidth="1"/>
    <col min="3823" max="3823" width="4.73046875" bestFit="1" customWidth="1"/>
    <col min="3824" max="3824" width="11" bestFit="1" customWidth="1"/>
    <col min="3825" max="3825" width="17.3984375" bestFit="1" customWidth="1"/>
    <col min="3826" max="3826" width="9.796875" bestFit="1" customWidth="1"/>
    <col min="3827" max="3835" width="11" bestFit="1" customWidth="1"/>
    <col min="3836" max="3838" width="11.1328125" bestFit="1" customWidth="1"/>
    <col min="3839" max="3839" width="4.73046875" bestFit="1" customWidth="1"/>
    <col min="3840" max="3840" width="11" bestFit="1" customWidth="1"/>
    <col min="3841" max="3841" width="17.3984375" bestFit="1" customWidth="1"/>
    <col min="3842" max="3842" width="9.796875" bestFit="1" customWidth="1"/>
    <col min="3843" max="3851" width="11" bestFit="1" customWidth="1"/>
    <col min="3852" max="3854" width="11.1328125" bestFit="1" customWidth="1"/>
    <col min="3855" max="3855" width="4.73046875" bestFit="1" customWidth="1"/>
    <col min="3856" max="3856" width="11" bestFit="1" customWidth="1"/>
    <col min="3857" max="3857" width="17.3984375" bestFit="1" customWidth="1"/>
    <col min="3858" max="3858" width="9.796875" bestFit="1" customWidth="1"/>
    <col min="3859" max="3867" width="11" bestFit="1" customWidth="1"/>
    <col min="3868" max="3870" width="11.1328125" bestFit="1" customWidth="1"/>
    <col min="3871" max="3871" width="4.73046875" bestFit="1" customWidth="1"/>
    <col min="3872" max="3872" width="11" bestFit="1" customWidth="1"/>
    <col min="3873" max="3873" width="17.3984375" bestFit="1" customWidth="1"/>
    <col min="3874" max="3874" width="9.796875" bestFit="1" customWidth="1"/>
    <col min="3875" max="3883" width="11" bestFit="1" customWidth="1"/>
    <col min="3884" max="3886" width="11.1328125" bestFit="1" customWidth="1"/>
    <col min="3887" max="3887" width="4.73046875" bestFit="1" customWidth="1"/>
    <col min="3888" max="3888" width="11" bestFit="1" customWidth="1"/>
    <col min="3889" max="3889" width="17.3984375" bestFit="1" customWidth="1"/>
    <col min="3890" max="3890" width="9.796875" bestFit="1" customWidth="1"/>
    <col min="3891" max="3899" width="11" bestFit="1" customWidth="1"/>
    <col min="3900" max="3902" width="11.1328125" bestFit="1" customWidth="1"/>
    <col min="3903" max="3903" width="4.73046875" bestFit="1" customWidth="1"/>
    <col min="3904" max="3904" width="11" bestFit="1" customWidth="1"/>
    <col min="3905" max="3905" width="17.3984375" bestFit="1" customWidth="1"/>
    <col min="3906" max="3906" width="9.796875" bestFit="1" customWidth="1"/>
    <col min="3907" max="3915" width="11" bestFit="1" customWidth="1"/>
    <col min="3916" max="3918" width="11.1328125" bestFit="1" customWidth="1"/>
    <col min="3919" max="3919" width="4.73046875" bestFit="1" customWidth="1"/>
    <col min="3920" max="3920" width="11" bestFit="1" customWidth="1"/>
    <col min="3921" max="3921" width="17.3984375" bestFit="1" customWidth="1"/>
    <col min="3922" max="3922" width="9.796875" bestFit="1" customWidth="1"/>
    <col min="3923" max="3931" width="11" bestFit="1" customWidth="1"/>
    <col min="3932" max="3934" width="11.1328125" bestFit="1" customWidth="1"/>
    <col min="3935" max="3935" width="4.73046875" bestFit="1" customWidth="1"/>
    <col min="3936" max="3936" width="11" bestFit="1" customWidth="1"/>
    <col min="3937" max="3937" width="17.3984375" bestFit="1" customWidth="1"/>
    <col min="3938" max="3938" width="9.796875" bestFit="1" customWidth="1"/>
    <col min="3939" max="3947" width="11" bestFit="1" customWidth="1"/>
    <col min="3948" max="3950" width="11.1328125" bestFit="1" customWidth="1"/>
    <col min="3951" max="3951" width="4.73046875" bestFit="1" customWidth="1"/>
    <col min="3952" max="3952" width="11" bestFit="1" customWidth="1"/>
    <col min="3953" max="3953" width="17.3984375" bestFit="1" customWidth="1"/>
    <col min="3954" max="3954" width="9.796875" bestFit="1" customWidth="1"/>
    <col min="3955" max="3963" width="11" bestFit="1" customWidth="1"/>
    <col min="3964" max="3966" width="11.1328125" bestFit="1" customWidth="1"/>
    <col min="3967" max="3967" width="4.73046875" bestFit="1" customWidth="1"/>
    <col min="3968" max="3968" width="11" bestFit="1" customWidth="1"/>
    <col min="3969" max="3969" width="17.3984375" bestFit="1" customWidth="1"/>
    <col min="3970" max="3970" width="9.796875" bestFit="1" customWidth="1"/>
    <col min="3971" max="3979" width="11" bestFit="1" customWidth="1"/>
    <col min="3980" max="3982" width="11.1328125" bestFit="1" customWidth="1"/>
    <col min="3983" max="3983" width="4.73046875" bestFit="1" customWidth="1"/>
    <col min="3984" max="3984" width="11" bestFit="1" customWidth="1"/>
    <col min="3985" max="3985" width="17.3984375" bestFit="1" customWidth="1"/>
    <col min="3986" max="3986" width="9.796875" bestFit="1" customWidth="1"/>
    <col min="3987" max="3995" width="11" bestFit="1" customWidth="1"/>
    <col min="3996" max="3998" width="11.1328125" bestFit="1" customWidth="1"/>
    <col min="3999" max="3999" width="4.73046875" bestFit="1" customWidth="1"/>
    <col min="4000" max="4000" width="11" bestFit="1" customWidth="1"/>
    <col min="4001" max="4001" width="17.3984375" bestFit="1" customWidth="1"/>
    <col min="4002" max="4002" width="9.796875" bestFit="1" customWidth="1"/>
    <col min="4003" max="4011" width="11" bestFit="1" customWidth="1"/>
    <col min="4012" max="4014" width="11.1328125" bestFit="1" customWidth="1"/>
    <col min="4015" max="4015" width="4.73046875" bestFit="1" customWidth="1"/>
    <col min="4016" max="4016" width="11" bestFit="1" customWidth="1"/>
    <col min="4017" max="4017" width="17.3984375" bestFit="1" customWidth="1"/>
    <col min="4018" max="4018" width="9.796875" bestFit="1" customWidth="1"/>
    <col min="4019" max="4027" width="11" bestFit="1" customWidth="1"/>
    <col min="4028" max="4030" width="11.1328125" bestFit="1" customWidth="1"/>
    <col min="4031" max="4031" width="4.73046875" bestFit="1" customWidth="1"/>
    <col min="4032" max="4032" width="11" bestFit="1" customWidth="1"/>
    <col min="4033" max="4033" width="17.3984375" bestFit="1" customWidth="1"/>
    <col min="4034" max="4034" width="9.796875" bestFit="1" customWidth="1"/>
    <col min="4035" max="4043" width="11" bestFit="1" customWidth="1"/>
    <col min="4044" max="4046" width="11.1328125" bestFit="1" customWidth="1"/>
    <col min="4047" max="4047" width="4.73046875" bestFit="1" customWidth="1"/>
    <col min="4048" max="4048" width="11" bestFit="1" customWidth="1"/>
    <col min="4049" max="4049" width="17.3984375" bestFit="1" customWidth="1"/>
    <col min="4050" max="4050" width="9.796875" bestFit="1" customWidth="1"/>
    <col min="4051" max="4059" width="11" bestFit="1" customWidth="1"/>
    <col min="4060" max="4062" width="11.1328125" bestFit="1" customWidth="1"/>
    <col min="4063" max="4063" width="4.73046875" bestFit="1" customWidth="1"/>
    <col min="4064" max="4064" width="11" bestFit="1" customWidth="1"/>
    <col min="4065" max="4065" width="17.3984375" bestFit="1" customWidth="1"/>
    <col min="4066" max="4066" width="9.796875" bestFit="1" customWidth="1"/>
    <col min="4067" max="4075" width="11" bestFit="1" customWidth="1"/>
    <col min="4076" max="4078" width="11.1328125" bestFit="1" customWidth="1"/>
    <col min="4079" max="4079" width="4.73046875" bestFit="1" customWidth="1"/>
    <col min="4080" max="4080" width="11" bestFit="1" customWidth="1"/>
    <col min="4081" max="4081" width="17.3984375" bestFit="1" customWidth="1"/>
    <col min="4082" max="4082" width="9.796875" bestFit="1" customWidth="1"/>
    <col min="4083" max="4091" width="11" bestFit="1" customWidth="1"/>
    <col min="4092" max="4094" width="11.1328125" bestFit="1" customWidth="1"/>
    <col min="4095" max="4095" width="4.73046875" bestFit="1" customWidth="1"/>
    <col min="4096" max="4096" width="11" bestFit="1" customWidth="1"/>
    <col min="4097" max="4097" width="17.3984375" bestFit="1" customWidth="1"/>
    <col min="4098" max="4098" width="9.796875" bestFit="1" customWidth="1"/>
    <col min="4099" max="4107" width="11" bestFit="1" customWidth="1"/>
    <col min="4108" max="4110" width="11.1328125" bestFit="1" customWidth="1"/>
    <col min="4111" max="4111" width="4.73046875" bestFit="1" customWidth="1"/>
    <col min="4112" max="4112" width="11" bestFit="1" customWidth="1"/>
    <col min="4113" max="4113" width="17.3984375" bestFit="1" customWidth="1"/>
    <col min="4114" max="4114" width="9.796875" bestFit="1" customWidth="1"/>
    <col min="4115" max="4123" width="11" bestFit="1" customWidth="1"/>
    <col min="4124" max="4126" width="11.1328125" bestFit="1" customWidth="1"/>
    <col min="4127" max="4127" width="4.73046875" bestFit="1" customWidth="1"/>
    <col min="4128" max="4128" width="11" bestFit="1" customWidth="1"/>
    <col min="4129" max="4129" width="17.3984375" bestFit="1" customWidth="1"/>
    <col min="4130" max="4130" width="9.796875" bestFit="1" customWidth="1"/>
    <col min="4131" max="4139" width="11" bestFit="1" customWidth="1"/>
    <col min="4140" max="4142" width="11.1328125" bestFit="1" customWidth="1"/>
    <col min="4143" max="4143" width="4.73046875" bestFit="1" customWidth="1"/>
    <col min="4144" max="4144" width="11" bestFit="1" customWidth="1"/>
    <col min="4145" max="4145" width="17.3984375" bestFit="1" customWidth="1"/>
    <col min="4146" max="4146" width="9.796875" bestFit="1" customWidth="1"/>
    <col min="4147" max="4155" width="11" bestFit="1" customWidth="1"/>
    <col min="4156" max="4158" width="11.1328125" bestFit="1" customWidth="1"/>
    <col min="4159" max="4159" width="4.73046875" bestFit="1" customWidth="1"/>
    <col min="4160" max="4160" width="11" bestFit="1" customWidth="1"/>
    <col min="4161" max="4161" width="17.3984375" bestFit="1" customWidth="1"/>
    <col min="4162" max="4162" width="9.796875" bestFit="1" customWidth="1"/>
    <col min="4163" max="4171" width="11" bestFit="1" customWidth="1"/>
    <col min="4172" max="4174" width="11.1328125" bestFit="1" customWidth="1"/>
    <col min="4175" max="4175" width="4.73046875" bestFit="1" customWidth="1"/>
    <col min="4176" max="4176" width="11" bestFit="1" customWidth="1"/>
    <col min="4177" max="4177" width="17.3984375" bestFit="1" customWidth="1"/>
    <col min="4178" max="4178" width="9.796875" bestFit="1" customWidth="1"/>
    <col min="4179" max="4187" width="11" bestFit="1" customWidth="1"/>
    <col min="4188" max="4190" width="11.1328125" bestFit="1" customWidth="1"/>
    <col min="4191" max="4191" width="4.73046875" bestFit="1" customWidth="1"/>
    <col min="4192" max="4192" width="11" bestFit="1" customWidth="1"/>
    <col min="4193" max="4193" width="17.3984375" bestFit="1" customWidth="1"/>
    <col min="4194" max="4194" width="9.796875" bestFit="1" customWidth="1"/>
    <col min="4195" max="4203" width="11" bestFit="1" customWidth="1"/>
    <col min="4204" max="4206" width="11.1328125" bestFit="1" customWidth="1"/>
    <col min="4207" max="4207" width="4.73046875" bestFit="1" customWidth="1"/>
    <col min="4208" max="4208" width="11" bestFit="1" customWidth="1"/>
    <col min="4209" max="4209" width="17.3984375" bestFit="1" customWidth="1"/>
    <col min="4210" max="4210" width="9.796875" bestFit="1" customWidth="1"/>
    <col min="4211" max="4219" width="11" bestFit="1" customWidth="1"/>
    <col min="4220" max="4222" width="11.1328125" bestFit="1" customWidth="1"/>
    <col min="4223" max="4223" width="4.73046875" bestFit="1" customWidth="1"/>
    <col min="4224" max="4224" width="11" bestFit="1" customWidth="1"/>
    <col min="4225" max="4225" width="17.3984375" bestFit="1" customWidth="1"/>
    <col min="4226" max="4226" width="9.796875" bestFit="1" customWidth="1"/>
    <col min="4227" max="4235" width="11" bestFit="1" customWidth="1"/>
    <col min="4236" max="4238" width="11.1328125" bestFit="1" customWidth="1"/>
    <col min="4239" max="4239" width="4.73046875" bestFit="1" customWidth="1"/>
    <col min="4240" max="4240" width="11" bestFit="1" customWidth="1"/>
    <col min="4241" max="4241" width="17.3984375" bestFit="1" customWidth="1"/>
    <col min="4242" max="4242" width="9.796875" bestFit="1" customWidth="1"/>
    <col min="4243" max="4251" width="11" bestFit="1" customWidth="1"/>
    <col min="4252" max="4254" width="11.1328125" bestFit="1" customWidth="1"/>
    <col min="4255" max="4255" width="4.73046875" bestFit="1" customWidth="1"/>
    <col min="4256" max="4256" width="11" bestFit="1" customWidth="1"/>
    <col min="4257" max="4257" width="17.3984375" bestFit="1" customWidth="1"/>
    <col min="4258" max="4258" width="9.796875" bestFit="1" customWidth="1"/>
    <col min="4259" max="4267" width="11" bestFit="1" customWidth="1"/>
    <col min="4268" max="4270" width="11.1328125" bestFit="1" customWidth="1"/>
    <col min="4271" max="4271" width="4.73046875" bestFit="1" customWidth="1"/>
    <col min="4272" max="4272" width="11" bestFit="1" customWidth="1"/>
    <col min="4273" max="4273" width="17.3984375" bestFit="1" customWidth="1"/>
    <col min="4274" max="4274" width="9.796875" bestFit="1" customWidth="1"/>
    <col min="4275" max="4283" width="11" bestFit="1" customWidth="1"/>
    <col min="4284" max="4286" width="11.1328125" bestFit="1" customWidth="1"/>
    <col min="4287" max="4287" width="4.73046875" bestFit="1" customWidth="1"/>
    <col min="4288" max="4288" width="11" bestFit="1" customWidth="1"/>
    <col min="4289" max="4289" width="17.3984375" bestFit="1" customWidth="1"/>
    <col min="4290" max="4290" width="9.796875" bestFit="1" customWidth="1"/>
    <col min="4291" max="4299" width="11" bestFit="1" customWidth="1"/>
    <col min="4300" max="4302" width="11.1328125" bestFit="1" customWidth="1"/>
    <col min="4303" max="4303" width="4.73046875" bestFit="1" customWidth="1"/>
    <col min="4304" max="4304" width="11" bestFit="1" customWidth="1"/>
    <col min="4305" max="4305" width="17.3984375" bestFit="1" customWidth="1"/>
    <col min="4306" max="4306" width="9.796875" bestFit="1" customWidth="1"/>
    <col min="4307" max="4315" width="11" bestFit="1" customWidth="1"/>
    <col min="4316" max="4318" width="11.1328125" bestFit="1" customWidth="1"/>
    <col min="4319" max="4319" width="4.73046875" bestFit="1" customWidth="1"/>
    <col min="4320" max="4320" width="11" bestFit="1" customWidth="1"/>
    <col min="4321" max="4321" width="17.3984375" bestFit="1" customWidth="1"/>
    <col min="4322" max="4322" width="9.796875" bestFit="1" customWidth="1"/>
    <col min="4323" max="4331" width="11" bestFit="1" customWidth="1"/>
    <col min="4332" max="4334" width="11.1328125" bestFit="1" customWidth="1"/>
    <col min="4335" max="4335" width="4.73046875" bestFit="1" customWidth="1"/>
    <col min="4336" max="4336" width="11" bestFit="1" customWidth="1"/>
    <col min="4337" max="4337" width="17.3984375" bestFit="1" customWidth="1"/>
    <col min="4338" max="4338" width="9.796875" bestFit="1" customWidth="1"/>
    <col min="4339" max="4347" width="11" bestFit="1" customWidth="1"/>
    <col min="4348" max="4350" width="11.1328125" bestFit="1" customWidth="1"/>
    <col min="4351" max="4351" width="4.73046875" bestFit="1" customWidth="1"/>
    <col min="4352" max="4352" width="11" bestFit="1" customWidth="1"/>
    <col min="4353" max="4353" width="17.3984375" bestFit="1" customWidth="1"/>
    <col min="4354" max="4354" width="9.796875" bestFit="1" customWidth="1"/>
    <col min="4355" max="4363" width="11" bestFit="1" customWidth="1"/>
    <col min="4364" max="4366" width="11.1328125" bestFit="1" customWidth="1"/>
    <col min="4367" max="4367" width="4.73046875" bestFit="1" customWidth="1"/>
    <col min="4368" max="4368" width="11" bestFit="1" customWidth="1"/>
    <col min="4369" max="4369" width="17.3984375" bestFit="1" customWidth="1"/>
    <col min="4370" max="4370" width="9.796875" bestFit="1" customWidth="1"/>
    <col min="4371" max="4379" width="11" bestFit="1" customWidth="1"/>
    <col min="4380" max="4382" width="11.1328125" bestFit="1" customWidth="1"/>
    <col min="4383" max="4383" width="4.73046875" bestFit="1" customWidth="1"/>
    <col min="4384" max="4384" width="11" bestFit="1" customWidth="1"/>
    <col min="4385" max="4385" width="17.3984375" bestFit="1" customWidth="1"/>
    <col min="4386" max="4386" width="9.796875" bestFit="1" customWidth="1"/>
    <col min="4387" max="4395" width="11" bestFit="1" customWidth="1"/>
    <col min="4396" max="4398" width="11.1328125" bestFit="1" customWidth="1"/>
    <col min="4399" max="4399" width="4.73046875" bestFit="1" customWidth="1"/>
    <col min="4400" max="4400" width="11" bestFit="1" customWidth="1"/>
    <col min="4401" max="4401" width="17.3984375" bestFit="1" customWidth="1"/>
    <col min="4402" max="4402" width="9.796875" bestFit="1" customWidth="1"/>
    <col min="4403" max="4411" width="11" bestFit="1" customWidth="1"/>
    <col min="4412" max="4414" width="11.1328125" bestFit="1" customWidth="1"/>
    <col min="4415" max="4415" width="4.73046875" bestFit="1" customWidth="1"/>
    <col min="4416" max="4416" width="11" bestFit="1" customWidth="1"/>
    <col min="4417" max="4417" width="17.3984375" bestFit="1" customWidth="1"/>
    <col min="4418" max="4418" width="9.796875" bestFit="1" customWidth="1"/>
    <col min="4419" max="4427" width="11" bestFit="1" customWidth="1"/>
    <col min="4428" max="4430" width="11.1328125" bestFit="1" customWidth="1"/>
    <col min="4431" max="4431" width="4.73046875" bestFit="1" customWidth="1"/>
    <col min="4432" max="4432" width="11" bestFit="1" customWidth="1"/>
    <col min="4433" max="4433" width="17.3984375" bestFit="1" customWidth="1"/>
    <col min="4434" max="4434" width="9.796875" bestFit="1" customWidth="1"/>
    <col min="4435" max="4443" width="11" bestFit="1" customWidth="1"/>
    <col min="4444" max="4446" width="11.1328125" bestFit="1" customWidth="1"/>
    <col min="4447" max="4447" width="4.73046875" bestFit="1" customWidth="1"/>
    <col min="4448" max="4448" width="11" bestFit="1" customWidth="1"/>
    <col min="4449" max="4449" width="17.3984375" bestFit="1" customWidth="1"/>
    <col min="4450" max="4450" width="9.796875" bestFit="1" customWidth="1"/>
    <col min="4451" max="4459" width="11" bestFit="1" customWidth="1"/>
    <col min="4460" max="4462" width="11.1328125" bestFit="1" customWidth="1"/>
    <col min="4463" max="4463" width="4.73046875" bestFit="1" customWidth="1"/>
    <col min="4464" max="4464" width="11" bestFit="1" customWidth="1"/>
    <col min="4465" max="4465" width="17.3984375" bestFit="1" customWidth="1"/>
    <col min="4466" max="4466" width="9.796875" bestFit="1" customWidth="1"/>
    <col min="4467" max="4475" width="11" bestFit="1" customWidth="1"/>
    <col min="4476" max="4478" width="11.1328125" bestFit="1" customWidth="1"/>
    <col min="4479" max="4479" width="4.73046875" bestFit="1" customWidth="1"/>
    <col min="4480" max="4480" width="11" bestFit="1" customWidth="1"/>
    <col min="4481" max="4481" width="17.3984375" bestFit="1" customWidth="1"/>
    <col min="4482" max="4482" width="9.796875" bestFit="1" customWidth="1"/>
    <col min="4483" max="4491" width="11" bestFit="1" customWidth="1"/>
    <col min="4492" max="4494" width="11.1328125" bestFit="1" customWidth="1"/>
    <col min="4495" max="4495" width="4.73046875" bestFit="1" customWidth="1"/>
    <col min="4496" max="4496" width="11" bestFit="1" customWidth="1"/>
    <col min="4497" max="4497" width="17.3984375" bestFit="1" customWidth="1"/>
    <col min="4498" max="4498" width="9.796875" bestFit="1" customWidth="1"/>
    <col min="4499" max="4507" width="11" bestFit="1" customWidth="1"/>
    <col min="4508" max="4510" width="11.1328125" bestFit="1" customWidth="1"/>
    <col min="4511" max="4511" width="4.73046875" bestFit="1" customWidth="1"/>
    <col min="4512" max="4512" width="11" bestFit="1" customWidth="1"/>
    <col min="4513" max="4513" width="17.3984375" bestFit="1" customWidth="1"/>
    <col min="4514" max="4514" width="9.796875" bestFit="1" customWidth="1"/>
    <col min="4515" max="4523" width="11" bestFit="1" customWidth="1"/>
    <col min="4524" max="4526" width="11.1328125" bestFit="1" customWidth="1"/>
    <col min="4527" max="4527" width="4.73046875" bestFit="1" customWidth="1"/>
    <col min="4528" max="4528" width="11" bestFit="1" customWidth="1"/>
    <col min="4529" max="4529" width="17.3984375" bestFit="1" customWidth="1"/>
    <col min="4530" max="4530" width="9.796875" bestFit="1" customWidth="1"/>
    <col min="4531" max="4539" width="11" bestFit="1" customWidth="1"/>
    <col min="4540" max="4542" width="11.1328125" bestFit="1" customWidth="1"/>
    <col min="4543" max="4543" width="4.73046875" bestFit="1" customWidth="1"/>
    <col min="4544" max="4544" width="11" bestFit="1" customWidth="1"/>
    <col min="4545" max="4545" width="17.3984375" bestFit="1" customWidth="1"/>
    <col min="4546" max="4546" width="9.796875" bestFit="1" customWidth="1"/>
    <col min="4547" max="4555" width="11" bestFit="1" customWidth="1"/>
    <col min="4556" max="4558" width="11.1328125" bestFit="1" customWidth="1"/>
    <col min="4559" max="4559" width="4.73046875" bestFit="1" customWidth="1"/>
    <col min="4560" max="4560" width="11" bestFit="1" customWidth="1"/>
    <col min="4561" max="4561" width="17.3984375" bestFit="1" customWidth="1"/>
    <col min="4562" max="4562" width="9.796875" bestFit="1" customWidth="1"/>
    <col min="4563" max="4571" width="11" bestFit="1" customWidth="1"/>
    <col min="4572" max="4574" width="11.1328125" bestFit="1" customWidth="1"/>
    <col min="4575" max="4575" width="4.73046875" bestFit="1" customWidth="1"/>
    <col min="4576" max="4576" width="11" bestFit="1" customWidth="1"/>
    <col min="4577" max="4577" width="17.3984375" bestFit="1" customWidth="1"/>
    <col min="4578" max="4578" width="9.796875" bestFit="1" customWidth="1"/>
    <col min="4579" max="4587" width="11" bestFit="1" customWidth="1"/>
    <col min="4588" max="4590" width="11.1328125" bestFit="1" customWidth="1"/>
    <col min="4591" max="4591" width="4.73046875" bestFit="1" customWidth="1"/>
    <col min="4592" max="4592" width="11" bestFit="1" customWidth="1"/>
    <col min="4593" max="4593" width="17.3984375" bestFit="1" customWidth="1"/>
    <col min="4594" max="4594" width="9.796875" bestFit="1" customWidth="1"/>
    <col min="4595" max="4603" width="11" bestFit="1" customWidth="1"/>
    <col min="4604" max="4606" width="11.1328125" bestFit="1" customWidth="1"/>
    <col min="4607" max="4607" width="4.73046875" bestFit="1" customWidth="1"/>
    <col min="4608" max="4608" width="11" bestFit="1" customWidth="1"/>
    <col min="4609" max="4609" width="17.3984375" bestFit="1" customWidth="1"/>
    <col min="4610" max="4610" width="9.796875" bestFit="1" customWidth="1"/>
    <col min="4611" max="4619" width="11" bestFit="1" customWidth="1"/>
    <col min="4620" max="4622" width="11.1328125" bestFit="1" customWidth="1"/>
    <col min="4623" max="4623" width="4.73046875" bestFit="1" customWidth="1"/>
    <col min="4624" max="4624" width="11" bestFit="1" customWidth="1"/>
    <col min="4625" max="4625" width="17.3984375" bestFit="1" customWidth="1"/>
    <col min="4626" max="4626" width="9.796875" bestFit="1" customWidth="1"/>
    <col min="4627" max="4635" width="11" bestFit="1" customWidth="1"/>
    <col min="4636" max="4638" width="11.1328125" bestFit="1" customWidth="1"/>
    <col min="4639" max="4639" width="4.73046875" bestFit="1" customWidth="1"/>
    <col min="4640" max="4640" width="11" bestFit="1" customWidth="1"/>
    <col min="4641" max="4641" width="17.3984375" bestFit="1" customWidth="1"/>
    <col min="4642" max="4642" width="9.796875" bestFit="1" customWidth="1"/>
    <col min="4643" max="4651" width="11" bestFit="1" customWidth="1"/>
    <col min="4652" max="4654" width="11.1328125" bestFit="1" customWidth="1"/>
    <col min="4655" max="4655" width="4.73046875" bestFit="1" customWidth="1"/>
    <col min="4656" max="4656" width="11" bestFit="1" customWidth="1"/>
    <col min="4657" max="4657" width="17.3984375" bestFit="1" customWidth="1"/>
    <col min="4658" max="4658" width="9.796875" bestFit="1" customWidth="1"/>
    <col min="4659" max="4667" width="11" bestFit="1" customWidth="1"/>
    <col min="4668" max="4670" width="11.1328125" bestFit="1" customWidth="1"/>
    <col min="4671" max="4671" width="4.73046875" bestFit="1" customWidth="1"/>
    <col min="4672" max="4672" width="11" bestFit="1" customWidth="1"/>
    <col min="4673" max="4673" width="17.3984375" bestFit="1" customWidth="1"/>
    <col min="4674" max="4674" width="9.796875" bestFit="1" customWidth="1"/>
    <col min="4675" max="4683" width="11" bestFit="1" customWidth="1"/>
    <col min="4684" max="4686" width="11.1328125" bestFit="1" customWidth="1"/>
    <col min="4687" max="4687" width="4.73046875" bestFit="1" customWidth="1"/>
    <col min="4688" max="4688" width="11" bestFit="1" customWidth="1"/>
    <col min="4689" max="4689" width="17.3984375" bestFit="1" customWidth="1"/>
    <col min="4690" max="4690" width="9.796875" bestFit="1" customWidth="1"/>
    <col min="4691" max="4699" width="11" bestFit="1" customWidth="1"/>
    <col min="4700" max="4702" width="11.1328125" bestFit="1" customWidth="1"/>
    <col min="4703" max="4703" width="4.73046875" bestFit="1" customWidth="1"/>
    <col min="4704" max="4704" width="11" bestFit="1" customWidth="1"/>
    <col min="4705" max="4705" width="17.3984375" bestFit="1" customWidth="1"/>
    <col min="4706" max="4706" width="9.796875" bestFit="1" customWidth="1"/>
    <col min="4707" max="4715" width="11" bestFit="1" customWidth="1"/>
    <col min="4716" max="4718" width="11.1328125" bestFit="1" customWidth="1"/>
    <col min="4719" max="4719" width="4.73046875" bestFit="1" customWidth="1"/>
    <col min="4720" max="4720" width="11" bestFit="1" customWidth="1"/>
    <col min="4721" max="4721" width="17.3984375" bestFit="1" customWidth="1"/>
    <col min="4722" max="4722" width="9.796875" bestFit="1" customWidth="1"/>
    <col min="4723" max="4731" width="11" bestFit="1" customWidth="1"/>
    <col min="4732" max="4734" width="11.1328125" bestFit="1" customWidth="1"/>
    <col min="4735" max="4735" width="4.73046875" bestFit="1" customWidth="1"/>
    <col min="4736" max="4736" width="11" bestFit="1" customWidth="1"/>
    <col min="4737" max="4737" width="17.3984375" bestFit="1" customWidth="1"/>
    <col min="4738" max="4738" width="9.796875" bestFit="1" customWidth="1"/>
    <col min="4739" max="4747" width="11" bestFit="1" customWidth="1"/>
    <col min="4748" max="4750" width="11.1328125" bestFit="1" customWidth="1"/>
    <col min="4751" max="4751" width="4.73046875" bestFit="1" customWidth="1"/>
    <col min="4752" max="4752" width="11" bestFit="1" customWidth="1"/>
    <col min="4753" max="4753" width="17.3984375" bestFit="1" customWidth="1"/>
    <col min="4754" max="4754" width="9.796875" bestFit="1" customWidth="1"/>
    <col min="4755" max="4763" width="11" bestFit="1" customWidth="1"/>
    <col min="4764" max="4766" width="11.1328125" bestFit="1" customWidth="1"/>
    <col min="4767" max="4767" width="4.73046875" bestFit="1" customWidth="1"/>
    <col min="4768" max="4768" width="11" bestFit="1" customWidth="1"/>
    <col min="4769" max="4769" width="17.3984375" bestFit="1" customWidth="1"/>
    <col min="4770" max="4770" width="9.796875" bestFit="1" customWidth="1"/>
    <col min="4771" max="4779" width="11" bestFit="1" customWidth="1"/>
    <col min="4780" max="4782" width="11.1328125" bestFit="1" customWidth="1"/>
    <col min="4783" max="4783" width="4.73046875" bestFit="1" customWidth="1"/>
    <col min="4784" max="4784" width="11" bestFit="1" customWidth="1"/>
    <col min="4785" max="4785" width="17.3984375" bestFit="1" customWidth="1"/>
    <col min="4786" max="4786" width="9.796875" bestFit="1" customWidth="1"/>
    <col min="4787" max="4795" width="11" bestFit="1" customWidth="1"/>
    <col min="4796" max="4798" width="11.1328125" bestFit="1" customWidth="1"/>
    <col min="4799" max="4799" width="4.73046875" bestFit="1" customWidth="1"/>
    <col min="4800" max="4800" width="11" bestFit="1" customWidth="1"/>
    <col min="4801" max="4801" width="17.3984375" bestFit="1" customWidth="1"/>
    <col min="4802" max="4802" width="9.796875" bestFit="1" customWidth="1"/>
    <col min="4803" max="4811" width="11" bestFit="1" customWidth="1"/>
    <col min="4812" max="4814" width="11.1328125" bestFit="1" customWidth="1"/>
    <col min="4815" max="4815" width="4.73046875" bestFit="1" customWidth="1"/>
    <col min="4816" max="4816" width="11" bestFit="1" customWidth="1"/>
    <col min="4817" max="4817" width="17.3984375" bestFit="1" customWidth="1"/>
    <col min="4818" max="4818" width="9.796875" bestFit="1" customWidth="1"/>
    <col min="4819" max="4827" width="11" bestFit="1" customWidth="1"/>
    <col min="4828" max="4830" width="11.1328125" bestFit="1" customWidth="1"/>
    <col min="4831" max="4831" width="4.73046875" bestFit="1" customWidth="1"/>
    <col min="4832" max="4832" width="11" bestFit="1" customWidth="1"/>
    <col min="4833" max="4833" width="17.3984375" bestFit="1" customWidth="1"/>
    <col min="4834" max="4834" width="9.796875" bestFit="1" customWidth="1"/>
    <col min="4835" max="4843" width="11" bestFit="1" customWidth="1"/>
    <col min="4844" max="4846" width="11.1328125" bestFit="1" customWidth="1"/>
    <col min="4847" max="4847" width="4.73046875" bestFit="1" customWidth="1"/>
    <col min="4848" max="4848" width="11" bestFit="1" customWidth="1"/>
    <col min="4849" max="4849" width="17.3984375" bestFit="1" customWidth="1"/>
    <col min="4850" max="4850" width="9.796875" bestFit="1" customWidth="1"/>
    <col min="4851" max="4859" width="11" bestFit="1" customWidth="1"/>
    <col min="4860" max="4862" width="11.1328125" bestFit="1" customWidth="1"/>
    <col min="4863" max="4863" width="4.73046875" bestFit="1" customWidth="1"/>
    <col min="4864" max="4864" width="11" bestFit="1" customWidth="1"/>
    <col min="4865" max="4865" width="17.3984375" bestFit="1" customWidth="1"/>
    <col min="4866" max="4866" width="9.796875" bestFit="1" customWidth="1"/>
    <col min="4867" max="4875" width="11" bestFit="1" customWidth="1"/>
    <col min="4876" max="4878" width="11.1328125" bestFit="1" customWidth="1"/>
    <col min="4879" max="4879" width="4.73046875" bestFit="1" customWidth="1"/>
    <col min="4880" max="4880" width="11" bestFit="1" customWidth="1"/>
    <col min="4881" max="4881" width="17.3984375" bestFit="1" customWidth="1"/>
    <col min="4882" max="4882" width="9.796875" bestFit="1" customWidth="1"/>
    <col min="4883" max="4891" width="11" bestFit="1" customWidth="1"/>
    <col min="4892" max="4894" width="11.1328125" bestFit="1" customWidth="1"/>
    <col min="4895" max="4895" width="4.73046875" bestFit="1" customWidth="1"/>
    <col min="4896" max="4896" width="11" bestFit="1" customWidth="1"/>
    <col min="4897" max="4897" width="17.3984375" bestFit="1" customWidth="1"/>
    <col min="4898" max="4898" width="9.796875" bestFit="1" customWidth="1"/>
    <col min="4899" max="4907" width="11" bestFit="1" customWidth="1"/>
    <col min="4908" max="4910" width="11.1328125" bestFit="1" customWidth="1"/>
    <col min="4911" max="4911" width="4.73046875" bestFit="1" customWidth="1"/>
    <col min="4912" max="4912" width="11" bestFit="1" customWidth="1"/>
    <col min="4913" max="4913" width="17.3984375" bestFit="1" customWidth="1"/>
    <col min="4914" max="4914" width="9.796875" bestFit="1" customWidth="1"/>
    <col min="4915" max="4923" width="11" bestFit="1" customWidth="1"/>
    <col min="4924" max="4926" width="11.1328125" bestFit="1" customWidth="1"/>
    <col min="4927" max="4927" width="4.73046875" bestFit="1" customWidth="1"/>
    <col min="4928" max="4928" width="11" bestFit="1" customWidth="1"/>
    <col min="4929" max="4929" width="17.3984375" bestFit="1" customWidth="1"/>
    <col min="4930" max="4930" width="9.796875" bestFit="1" customWidth="1"/>
    <col min="4931" max="4939" width="11" bestFit="1" customWidth="1"/>
    <col min="4940" max="4942" width="11.1328125" bestFit="1" customWidth="1"/>
    <col min="4943" max="4943" width="4.73046875" bestFit="1" customWidth="1"/>
    <col min="4944" max="4944" width="11" bestFit="1" customWidth="1"/>
    <col min="4945" max="4945" width="17.3984375" bestFit="1" customWidth="1"/>
    <col min="4946" max="4946" width="9.796875" bestFit="1" customWidth="1"/>
    <col min="4947" max="4955" width="11" bestFit="1" customWidth="1"/>
    <col min="4956" max="4958" width="11.1328125" bestFit="1" customWidth="1"/>
    <col min="4959" max="4959" width="4.73046875" bestFit="1" customWidth="1"/>
    <col min="4960" max="4960" width="11" bestFit="1" customWidth="1"/>
    <col min="4961" max="4961" width="17.3984375" bestFit="1" customWidth="1"/>
    <col min="4962" max="4962" width="9.796875" bestFit="1" customWidth="1"/>
    <col min="4963" max="4971" width="11" bestFit="1" customWidth="1"/>
    <col min="4972" max="4974" width="11.1328125" bestFit="1" customWidth="1"/>
    <col min="4975" max="4975" width="4.73046875" bestFit="1" customWidth="1"/>
    <col min="4976" max="4976" width="11" bestFit="1" customWidth="1"/>
    <col min="4977" max="4977" width="17.3984375" bestFit="1" customWidth="1"/>
    <col min="4978" max="4978" width="9.796875" bestFit="1" customWidth="1"/>
    <col min="4979" max="4987" width="11" bestFit="1" customWidth="1"/>
    <col min="4988" max="4990" width="11.1328125" bestFit="1" customWidth="1"/>
    <col min="4991" max="4991" width="4.73046875" bestFit="1" customWidth="1"/>
    <col min="4992" max="4992" width="11" bestFit="1" customWidth="1"/>
    <col min="4993" max="4993" width="17.3984375" bestFit="1" customWidth="1"/>
    <col min="4994" max="4994" width="9.796875" bestFit="1" customWidth="1"/>
    <col min="4995" max="5003" width="11" bestFit="1" customWidth="1"/>
    <col min="5004" max="5006" width="11.1328125" bestFit="1" customWidth="1"/>
    <col min="5007" max="5007" width="4.73046875" bestFit="1" customWidth="1"/>
    <col min="5008" max="5008" width="11" bestFit="1" customWidth="1"/>
    <col min="5009" max="5009" width="17.3984375" bestFit="1" customWidth="1"/>
    <col min="5010" max="5010" width="9.796875" bestFit="1" customWidth="1"/>
    <col min="5011" max="5019" width="11" bestFit="1" customWidth="1"/>
    <col min="5020" max="5022" width="11.1328125" bestFit="1" customWidth="1"/>
    <col min="5023" max="5023" width="4.73046875" bestFit="1" customWidth="1"/>
    <col min="5024" max="5024" width="11" bestFit="1" customWidth="1"/>
    <col min="5025" max="5025" width="17.3984375" bestFit="1" customWidth="1"/>
    <col min="5026" max="5026" width="9.796875" bestFit="1" customWidth="1"/>
    <col min="5027" max="5035" width="11" bestFit="1" customWidth="1"/>
    <col min="5036" max="5038" width="11.1328125" bestFit="1" customWidth="1"/>
    <col min="5039" max="5039" width="4.73046875" bestFit="1" customWidth="1"/>
    <col min="5040" max="5040" width="11" bestFit="1" customWidth="1"/>
    <col min="5041" max="5041" width="17.3984375" bestFit="1" customWidth="1"/>
    <col min="5042" max="5042" width="9.796875" bestFit="1" customWidth="1"/>
    <col min="5043" max="5051" width="11" bestFit="1" customWidth="1"/>
    <col min="5052" max="5054" width="11.1328125" bestFit="1" customWidth="1"/>
    <col min="5055" max="5055" width="4.73046875" bestFit="1" customWidth="1"/>
    <col min="5056" max="5056" width="11" bestFit="1" customWidth="1"/>
    <col min="5057" max="5057" width="17.3984375" bestFit="1" customWidth="1"/>
    <col min="5058" max="5058" width="9.796875" bestFit="1" customWidth="1"/>
    <col min="5059" max="5067" width="11" bestFit="1" customWidth="1"/>
    <col min="5068" max="5070" width="11.1328125" bestFit="1" customWidth="1"/>
    <col min="5071" max="5071" width="4.73046875" bestFit="1" customWidth="1"/>
    <col min="5072" max="5072" width="11" bestFit="1" customWidth="1"/>
    <col min="5073" max="5073" width="17.3984375" bestFit="1" customWidth="1"/>
    <col min="5074" max="5074" width="9.796875" bestFit="1" customWidth="1"/>
    <col min="5075" max="5083" width="11" bestFit="1" customWidth="1"/>
    <col min="5084" max="5086" width="11.1328125" bestFit="1" customWidth="1"/>
    <col min="5087" max="5087" width="4.73046875" bestFit="1" customWidth="1"/>
    <col min="5088" max="5088" width="11" bestFit="1" customWidth="1"/>
    <col min="5089" max="5089" width="17.3984375" bestFit="1" customWidth="1"/>
    <col min="5090" max="5090" width="9.796875" bestFit="1" customWidth="1"/>
    <col min="5091" max="5099" width="11" bestFit="1" customWidth="1"/>
    <col min="5100" max="5102" width="11.1328125" bestFit="1" customWidth="1"/>
    <col min="5103" max="5103" width="4.73046875" bestFit="1" customWidth="1"/>
    <col min="5104" max="5104" width="11" bestFit="1" customWidth="1"/>
    <col min="5105" max="5105" width="17.3984375" bestFit="1" customWidth="1"/>
    <col min="5106" max="5106" width="9.796875" bestFit="1" customWidth="1"/>
    <col min="5107" max="5115" width="11" bestFit="1" customWidth="1"/>
    <col min="5116" max="5118" width="11.1328125" bestFit="1" customWidth="1"/>
    <col min="5119" max="5119" width="4.73046875" bestFit="1" customWidth="1"/>
    <col min="5120" max="5120" width="11" bestFit="1" customWidth="1"/>
    <col min="5121" max="5121" width="17.3984375" bestFit="1" customWidth="1"/>
    <col min="5122" max="5122" width="9.796875" bestFit="1" customWidth="1"/>
    <col min="5123" max="5131" width="11" bestFit="1" customWidth="1"/>
    <col min="5132" max="5134" width="11.1328125" bestFit="1" customWidth="1"/>
    <col min="5135" max="5135" width="4.73046875" bestFit="1" customWidth="1"/>
    <col min="5136" max="5136" width="11" bestFit="1" customWidth="1"/>
    <col min="5137" max="5137" width="17.3984375" bestFit="1" customWidth="1"/>
    <col min="5138" max="5138" width="9.796875" bestFit="1" customWidth="1"/>
    <col min="5139" max="5147" width="11" bestFit="1" customWidth="1"/>
    <col min="5148" max="5150" width="11.1328125" bestFit="1" customWidth="1"/>
    <col min="5151" max="5151" width="4.73046875" bestFit="1" customWidth="1"/>
    <col min="5152" max="5152" width="11" bestFit="1" customWidth="1"/>
    <col min="5153" max="5153" width="17.3984375" bestFit="1" customWidth="1"/>
    <col min="5154" max="5154" width="9.796875" bestFit="1" customWidth="1"/>
    <col min="5155" max="5163" width="11" bestFit="1" customWidth="1"/>
    <col min="5164" max="5166" width="11.1328125" bestFit="1" customWidth="1"/>
    <col min="5167" max="5167" width="4.73046875" bestFit="1" customWidth="1"/>
    <col min="5168" max="5168" width="11" bestFit="1" customWidth="1"/>
    <col min="5169" max="5169" width="17.3984375" bestFit="1" customWidth="1"/>
    <col min="5170" max="5170" width="9.796875" bestFit="1" customWidth="1"/>
    <col min="5171" max="5179" width="11" bestFit="1" customWidth="1"/>
    <col min="5180" max="5182" width="11.1328125" bestFit="1" customWidth="1"/>
    <col min="5183" max="5183" width="4.73046875" bestFit="1" customWidth="1"/>
    <col min="5184" max="5184" width="11" bestFit="1" customWidth="1"/>
    <col min="5185" max="5185" width="17.3984375" bestFit="1" customWidth="1"/>
    <col min="5186" max="5186" width="9.796875" bestFit="1" customWidth="1"/>
    <col min="5187" max="5195" width="11" bestFit="1" customWidth="1"/>
    <col min="5196" max="5198" width="11.1328125" bestFit="1" customWidth="1"/>
    <col min="5199" max="5199" width="4.73046875" bestFit="1" customWidth="1"/>
    <col min="5200" max="5200" width="11" bestFit="1" customWidth="1"/>
    <col min="5201" max="5201" width="17.3984375" bestFit="1" customWidth="1"/>
    <col min="5202" max="5202" width="9.796875" bestFit="1" customWidth="1"/>
    <col min="5203" max="5211" width="11" bestFit="1" customWidth="1"/>
    <col min="5212" max="5214" width="11.1328125" bestFit="1" customWidth="1"/>
    <col min="5215" max="5215" width="4.73046875" bestFit="1" customWidth="1"/>
    <col min="5216" max="5216" width="11" bestFit="1" customWidth="1"/>
    <col min="5217" max="5217" width="17.3984375" bestFit="1" customWidth="1"/>
    <col min="5218" max="5218" width="9.796875" bestFit="1" customWidth="1"/>
    <col min="5219" max="5227" width="11" bestFit="1" customWidth="1"/>
    <col min="5228" max="5230" width="11.1328125" bestFit="1" customWidth="1"/>
    <col min="5231" max="5231" width="4.73046875" bestFit="1" customWidth="1"/>
    <col min="5232" max="5232" width="11" bestFit="1" customWidth="1"/>
    <col min="5233" max="5233" width="17.3984375" bestFit="1" customWidth="1"/>
    <col min="5234" max="5234" width="9.796875" bestFit="1" customWidth="1"/>
    <col min="5235" max="5243" width="11" bestFit="1" customWidth="1"/>
    <col min="5244" max="5246" width="11.1328125" bestFit="1" customWidth="1"/>
    <col min="5247" max="5247" width="4.73046875" bestFit="1" customWidth="1"/>
    <col min="5248" max="5248" width="11" bestFit="1" customWidth="1"/>
    <col min="5249" max="5249" width="17.3984375" bestFit="1" customWidth="1"/>
    <col min="5250" max="5250" width="9.796875" bestFit="1" customWidth="1"/>
    <col min="5251" max="5259" width="11" bestFit="1" customWidth="1"/>
    <col min="5260" max="5262" width="11.1328125" bestFit="1" customWidth="1"/>
    <col min="5263" max="5263" width="4.73046875" bestFit="1" customWidth="1"/>
    <col min="5264" max="5264" width="11" bestFit="1" customWidth="1"/>
    <col min="5265" max="5265" width="17.3984375" bestFit="1" customWidth="1"/>
    <col min="5266" max="5266" width="9.796875" bestFit="1" customWidth="1"/>
    <col min="5267" max="5275" width="11" bestFit="1" customWidth="1"/>
    <col min="5276" max="5278" width="11.1328125" bestFit="1" customWidth="1"/>
    <col min="5279" max="5279" width="4.73046875" bestFit="1" customWidth="1"/>
    <col min="5280" max="5280" width="11" bestFit="1" customWidth="1"/>
    <col min="5281" max="5281" width="17.3984375" bestFit="1" customWidth="1"/>
    <col min="5282" max="5282" width="9.796875" bestFit="1" customWidth="1"/>
    <col min="5283" max="5291" width="11" bestFit="1" customWidth="1"/>
    <col min="5292" max="5294" width="11.1328125" bestFit="1" customWidth="1"/>
    <col min="5295" max="5295" width="4.73046875" bestFit="1" customWidth="1"/>
    <col min="5296" max="5296" width="11" bestFit="1" customWidth="1"/>
    <col min="5297" max="5297" width="17.3984375" bestFit="1" customWidth="1"/>
    <col min="5298" max="5298" width="9.796875" bestFit="1" customWidth="1"/>
    <col min="5299" max="5307" width="11" bestFit="1" customWidth="1"/>
    <col min="5308" max="5310" width="11.1328125" bestFit="1" customWidth="1"/>
    <col min="5311" max="5311" width="4.73046875" bestFit="1" customWidth="1"/>
    <col min="5312" max="5312" width="11" bestFit="1" customWidth="1"/>
    <col min="5313" max="5313" width="17.3984375" bestFit="1" customWidth="1"/>
    <col min="5314" max="5314" width="9.796875" bestFit="1" customWidth="1"/>
    <col min="5315" max="5323" width="11" bestFit="1" customWidth="1"/>
    <col min="5324" max="5326" width="11.1328125" bestFit="1" customWidth="1"/>
    <col min="5327" max="5327" width="4.73046875" bestFit="1" customWidth="1"/>
    <col min="5328" max="5328" width="11" bestFit="1" customWidth="1"/>
    <col min="5329" max="5329" width="17.3984375" bestFit="1" customWidth="1"/>
    <col min="5330" max="5330" width="9.796875" bestFit="1" customWidth="1"/>
    <col min="5331" max="5339" width="11" bestFit="1" customWidth="1"/>
    <col min="5340" max="5342" width="11.1328125" bestFit="1" customWidth="1"/>
    <col min="5343" max="5343" width="4.73046875" bestFit="1" customWidth="1"/>
    <col min="5344" max="5344" width="11" bestFit="1" customWidth="1"/>
    <col min="5345" max="5345" width="17.3984375" bestFit="1" customWidth="1"/>
    <col min="5346" max="5346" width="9.796875" bestFit="1" customWidth="1"/>
    <col min="5347" max="5355" width="11" bestFit="1" customWidth="1"/>
    <col min="5356" max="5358" width="11.1328125" bestFit="1" customWidth="1"/>
    <col min="5359" max="5359" width="4.73046875" bestFit="1" customWidth="1"/>
    <col min="5360" max="5360" width="11" bestFit="1" customWidth="1"/>
    <col min="5361" max="5361" width="17.3984375" bestFit="1" customWidth="1"/>
    <col min="5362" max="5362" width="9.796875" bestFit="1" customWidth="1"/>
    <col min="5363" max="5371" width="11" bestFit="1" customWidth="1"/>
    <col min="5372" max="5374" width="11.1328125" bestFit="1" customWidth="1"/>
    <col min="5375" max="5375" width="4.73046875" bestFit="1" customWidth="1"/>
    <col min="5376" max="5376" width="11" bestFit="1" customWidth="1"/>
    <col min="5377" max="5377" width="17.3984375" bestFit="1" customWidth="1"/>
    <col min="5378" max="5378" width="9.796875" bestFit="1" customWidth="1"/>
    <col min="5379" max="5387" width="11" bestFit="1" customWidth="1"/>
    <col min="5388" max="5390" width="11.1328125" bestFit="1" customWidth="1"/>
    <col min="5391" max="5391" width="4.73046875" bestFit="1" customWidth="1"/>
    <col min="5392" max="5392" width="11" bestFit="1" customWidth="1"/>
    <col min="5393" max="5393" width="17.3984375" bestFit="1" customWidth="1"/>
    <col min="5394" max="5394" width="9.796875" bestFit="1" customWidth="1"/>
    <col min="5395" max="5403" width="11" bestFit="1" customWidth="1"/>
    <col min="5404" max="5406" width="11.1328125" bestFit="1" customWidth="1"/>
    <col min="5407" max="5407" width="4.73046875" bestFit="1" customWidth="1"/>
    <col min="5408" max="5408" width="11" bestFit="1" customWidth="1"/>
    <col min="5409" max="5409" width="17.3984375" bestFit="1" customWidth="1"/>
    <col min="5410" max="5410" width="9.796875" bestFit="1" customWidth="1"/>
    <col min="5411" max="5419" width="11" bestFit="1" customWidth="1"/>
    <col min="5420" max="5422" width="11.1328125" bestFit="1" customWidth="1"/>
    <col min="5423" max="5423" width="4.73046875" bestFit="1" customWidth="1"/>
    <col min="5424" max="5424" width="11" bestFit="1" customWidth="1"/>
    <col min="5425" max="5425" width="17.3984375" bestFit="1" customWidth="1"/>
    <col min="5426" max="5426" width="9.796875" bestFit="1" customWidth="1"/>
    <col min="5427" max="5435" width="11" bestFit="1" customWidth="1"/>
    <col min="5436" max="5438" width="11.1328125" bestFit="1" customWidth="1"/>
    <col min="5439" max="5439" width="4.73046875" bestFit="1" customWidth="1"/>
    <col min="5440" max="5440" width="11" bestFit="1" customWidth="1"/>
    <col min="5441" max="5441" width="17.3984375" bestFit="1" customWidth="1"/>
    <col min="5442" max="5442" width="9.796875" bestFit="1" customWidth="1"/>
    <col min="5443" max="5451" width="11" bestFit="1" customWidth="1"/>
    <col min="5452" max="5454" width="11.1328125" bestFit="1" customWidth="1"/>
    <col min="5455" max="5455" width="4.73046875" bestFit="1" customWidth="1"/>
    <col min="5456" max="5456" width="11" bestFit="1" customWidth="1"/>
    <col min="5457" max="5457" width="17.3984375" bestFit="1" customWidth="1"/>
    <col min="5458" max="5458" width="9.796875" bestFit="1" customWidth="1"/>
    <col min="5459" max="5467" width="11" bestFit="1" customWidth="1"/>
    <col min="5468" max="5470" width="11.1328125" bestFit="1" customWidth="1"/>
    <col min="5471" max="5471" width="4.73046875" bestFit="1" customWidth="1"/>
    <col min="5472" max="5472" width="11" bestFit="1" customWidth="1"/>
    <col min="5473" max="5473" width="17.3984375" bestFit="1" customWidth="1"/>
    <col min="5474" max="5474" width="9.796875" bestFit="1" customWidth="1"/>
    <col min="5475" max="5483" width="11" bestFit="1" customWidth="1"/>
    <col min="5484" max="5486" width="11.1328125" bestFit="1" customWidth="1"/>
    <col min="5487" max="5487" width="4.73046875" bestFit="1" customWidth="1"/>
    <col min="5488" max="5488" width="11" bestFit="1" customWidth="1"/>
    <col min="5489" max="5489" width="17.3984375" bestFit="1" customWidth="1"/>
    <col min="5490" max="5490" width="9.796875" bestFit="1" customWidth="1"/>
    <col min="5491" max="5499" width="11" bestFit="1" customWidth="1"/>
    <col min="5500" max="5502" width="11.1328125" bestFit="1" customWidth="1"/>
    <col min="5503" max="5503" width="4.73046875" bestFit="1" customWidth="1"/>
    <col min="5504" max="5504" width="11" bestFit="1" customWidth="1"/>
    <col min="5505" max="5505" width="17.3984375" bestFit="1" customWidth="1"/>
    <col min="5506" max="5506" width="9.796875" bestFit="1" customWidth="1"/>
    <col min="5507" max="5515" width="11" bestFit="1" customWidth="1"/>
    <col min="5516" max="5518" width="11.1328125" bestFit="1" customWidth="1"/>
    <col min="5519" max="5519" width="4.73046875" bestFit="1" customWidth="1"/>
    <col min="5520" max="5520" width="11" bestFit="1" customWidth="1"/>
    <col min="5521" max="5521" width="17.3984375" bestFit="1" customWidth="1"/>
    <col min="5522" max="5522" width="9.796875" bestFit="1" customWidth="1"/>
    <col min="5523" max="5531" width="11" bestFit="1" customWidth="1"/>
    <col min="5532" max="5534" width="11.1328125" bestFit="1" customWidth="1"/>
    <col min="5535" max="5535" width="4.73046875" bestFit="1" customWidth="1"/>
    <col min="5536" max="5536" width="11" bestFit="1" customWidth="1"/>
    <col min="5537" max="5537" width="17.3984375" bestFit="1" customWidth="1"/>
    <col min="5538" max="5538" width="9.796875" bestFit="1" customWidth="1"/>
    <col min="5539" max="5547" width="11" bestFit="1" customWidth="1"/>
    <col min="5548" max="5550" width="11.1328125" bestFit="1" customWidth="1"/>
    <col min="5551" max="5551" width="4.73046875" bestFit="1" customWidth="1"/>
    <col min="5552" max="5552" width="11" bestFit="1" customWidth="1"/>
    <col min="5553" max="5553" width="17.3984375" bestFit="1" customWidth="1"/>
    <col min="5554" max="5554" width="9.796875" bestFit="1" customWidth="1"/>
    <col min="5555" max="5563" width="11" bestFit="1" customWidth="1"/>
    <col min="5564" max="5566" width="11.1328125" bestFit="1" customWidth="1"/>
    <col min="5567" max="5567" width="4.73046875" bestFit="1" customWidth="1"/>
    <col min="5568" max="5568" width="11" bestFit="1" customWidth="1"/>
    <col min="5569" max="5569" width="17.3984375" bestFit="1" customWidth="1"/>
    <col min="5570" max="5570" width="9.796875" bestFit="1" customWidth="1"/>
    <col min="5571" max="5579" width="11" bestFit="1" customWidth="1"/>
    <col min="5580" max="5582" width="11.1328125" bestFit="1" customWidth="1"/>
    <col min="5583" max="5583" width="4.73046875" bestFit="1" customWidth="1"/>
    <col min="5584" max="5584" width="11" bestFit="1" customWidth="1"/>
    <col min="5585" max="5585" width="17.3984375" bestFit="1" customWidth="1"/>
    <col min="5586" max="5586" width="9.796875" bestFit="1" customWidth="1"/>
    <col min="5587" max="5595" width="11" bestFit="1" customWidth="1"/>
    <col min="5596" max="5598" width="11.1328125" bestFit="1" customWidth="1"/>
    <col min="5599" max="5599" width="4.73046875" bestFit="1" customWidth="1"/>
    <col min="5600" max="5600" width="11" bestFit="1" customWidth="1"/>
    <col min="5601" max="5601" width="17.3984375" bestFit="1" customWidth="1"/>
    <col min="5602" max="5602" width="9.796875" bestFit="1" customWidth="1"/>
    <col min="5603" max="5611" width="11" bestFit="1" customWidth="1"/>
    <col min="5612" max="5614" width="11.1328125" bestFit="1" customWidth="1"/>
    <col min="5615" max="5615" width="4.73046875" bestFit="1" customWidth="1"/>
    <col min="5616" max="5616" width="11" bestFit="1" customWidth="1"/>
    <col min="5617" max="5617" width="17.3984375" bestFit="1" customWidth="1"/>
    <col min="5618" max="5618" width="9.796875" bestFit="1" customWidth="1"/>
    <col min="5619" max="5627" width="11" bestFit="1" customWidth="1"/>
    <col min="5628" max="5630" width="11.1328125" bestFit="1" customWidth="1"/>
    <col min="5631" max="5631" width="4.73046875" bestFit="1" customWidth="1"/>
    <col min="5632" max="5632" width="11" bestFit="1" customWidth="1"/>
    <col min="5633" max="5633" width="17.3984375" bestFit="1" customWidth="1"/>
    <col min="5634" max="5634" width="9.796875" bestFit="1" customWidth="1"/>
    <col min="5635" max="5643" width="11" bestFit="1" customWidth="1"/>
    <col min="5644" max="5646" width="11.1328125" bestFit="1" customWidth="1"/>
    <col min="5647" max="5647" width="4.73046875" bestFit="1" customWidth="1"/>
    <col min="5648" max="5648" width="11" bestFit="1" customWidth="1"/>
    <col min="5649" max="5649" width="17.3984375" bestFit="1" customWidth="1"/>
    <col min="5650" max="5650" width="9.796875" bestFit="1" customWidth="1"/>
    <col min="5651" max="5659" width="11" bestFit="1" customWidth="1"/>
    <col min="5660" max="5662" width="11.1328125" bestFit="1" customWidth="1"/>
    <col min="5663" max="5663" width="4.73046875" bestFit="1" customWidth="1"/>
    <col min="5664" max="5664" width="11" bestFit="1" customWidth="1"/>
    <col min="5665" max="5665" width="17.3984375" bestFit="1" customWidth="1"/>
    <col min="5666" max="5666" width="9.796875" bestFit="1" customWidth="1"/>
    <col min="5667" max="5675" width="11" bestFit="1" customWidth="1"/>
    <col min="5676" max="5678" width="11.1328125" bestFit="1" customWidth="1"/>
    <col min="5679" max="5679" width="4.73046875" bestFit="1" customWidth="1"/>
    <col min="5680" max="5680" width="11" bestFit="1" customWidth="1"/>
    <col min="5681" max="5681" width="17.3984375" bestFit="1" customWidth="1"/>
    <col min="5682" max="5682" width="9.796875" bestFit="1" customWidth="1"/>
    <col min="5683" max="5691" width="11" bestFit="1" customWidth="1"/>
    <col min="5692" max="5694" width="11.1328125" bestFit="1" customWidth="1"/>
    <col min="5695" max="5695" width="4.73046875" bestFit="1" customWidth="1"/>
    <col min="5696" max="5696" width="11" bestFit="1" customWidth="1"/>
    <col min="5697" max="5697" width="17.3984375" bestFit="1" customWidth="1"/>
    <col min="5698" max="5698" width="9.796875" bestFit="1" customWidth="1"/>
    <col min="5699" max="5707" width="11" bestFit="1" customWidth="1"/>
    <col min="5708" max="5710" width="11.1328125" bestFit="1" customWidth="1"/>
    <col min="5711" max="5711" width="4.73046875" bestFit="1" customWidth="1"/>
    <col min="5712" max="5712" width="11" bestFit="1" customWidth="1"/>
    <col min="5713" max="5713" width="17.3984375" bestFit="1" customWidth="1"/>
    <col min="5714" max="5714" width="9.796875" bestFit="1" customWidth="1"/>
    <col min="5715" max="5723" width="11" bestFit="1" customWidth="1"/>
    <col min="5724" max="5726" width="11.1328125" bestFit="1" customWidth="1"/>
    <col min="5727" max="5727" width="4.73046875" bestFit="1" customWidth="1"/>
    <col min="5728" max="5728" width="11" bestFit="1" customWidth="1"/>
    <col min="5729" max="5729" width="17.3984375" bestFit="1" customWidth="1"/>
    <col min="5730" max="5730" width="9.796875" bestFit="1" customWidth="1"/>
    <col min="5731" max="5739" width="11" bestFit="1" customWidth="1"/>
    <col min="5740" max="5742" width="11.1328125" bestFit="1" customWidth="1"/>
    <col min="5743" max="5743" width="4.73046875" bestFit="1" customWidth="1"/>
    <col min="5744" max="5744" width="11" bestFit="1" customWidth="1"/>
    <col min="5745" max="5745" width="17.3984375" bestFit="1" customWidth="1"/>
    <col min="5746" max="5746" width="9.796875" bestFit="1" customWidth="1"/>
    <col min="5747" max="5755" width="11" bestFit="1" customWidth="1"/>
    <col min="5756" max="5758" width="11.1328125" bestFit="1" customWidth="1"/>
    <col min="5759" max="5759" width="4.73046875" bestFit="1" customWidth="1"/>
    <col min="5760" max="5760" width="11" bestFit="1" customWidth="1"/>
    <col min="5761" max="5761" width="17.3984375" bestFit="1" customWidth="1"/>
    <col min="5762" max="5762" width="9.796875" bestFit="1" customWidth="1"/>
    <col min="5763" max="5771" width="11" bestFit="1" customWidth="1"/>
    <col min="5772" max="5774" width="11.1328125" bestFit="1" customWidth="1"/>
    <col min="5775" max="5775" width="4.73046875" bestFit="1" customWidth="1"/>
    <col min="5776" max="5776" width="11" bestFit="1" customWidth="1"/>
    <col min="5777" max="5777" width="17.3984375" bestFit="1" customWidth="1"/>
    <col min="5778" max="5778" width="9.796875" bestFit="1" customWidth="1"/>
    <col min="5779" max="5787" width="11" bestFit="1" customWidth="1"/>
    <col min="5788" max="5790" width="11.1328125" bestFit="1" customWidth="1"/>
    <col min="5791" max="5791" width="4.73046875" bestFit="1" customWidth="1"/>
    <col min="5792" max="5792" width="11" bestFit="1" customWidth="1"/>
    <col min="5793" max="5793" width="17.3984375" bestFit="1" customWidth="1"/>
    <col min="5794" max="5794" width="9.796875" bestFit="1" customWidth="1"/>
    <col min="5795" max="5803" width="11" bestFit="1" customWidth="1"/>
    <col min="5804" max="5806" width="11.1328125" bestFit="1" customWidth="1"/>
    <col min="5807" max="5807" width="4.73046875" bestFit="1" customWidth="1"/>
    <col min="5808" max="5808" width="11" bestFit="1" customWidth="1"/>
    <col min="5809" max="5809" width="17.3984375" bestFit="1" customWidth="1"/>
    <col min="5810" max="5810" width="9.796875" bestFit="1" customWidth="1"/>
    <col min="5811" max="5819" width="11" bestFit="1" customWidth="1"/>
    <col min="5820" max="5822" width="11.1328125" bestFit="1" customWidth="1"/>
    <col min="5823" max="5823" width="4.73046875" bestFit="1" customWidth="1"/>
    <col min="5824" max="5824" width="11" bestFit="1" customWidth="1"/>
    <col min="5825" max="5825" width="17.3984375" bestFit="1" customWidth="1"/>
    <col min="5826" max="5826" width="9.796875" bestFit="1" customWidth="1"/>
    <col min="5827" max="5835" width="11" bestFit="1" customWidth="1"/>
    <col min="5836" max="5838" width="11.1328125" bestFit="1" customWidth="1"/>
    <col min="5839" max="5839" width="4.73046875" bestFit="1" customWidth="1"/>
    <col min="5840" max="5840" width="11" bestFit="1" customWidth="1"/>
    <col min="5841" max="5841" width="17.3984375" bestFit="1" customWidth="1"/>
    <col min="5842" max="5842" width="9.796875" bestFit="1" customWidth="1"/>
    <col min="5843" max="5851" width="11" bestFit="1" customWidth="1"/>
    <col min="5852" max="5854" width="11.1328125" bestFit="1" customWidth="1"/>
    <col min="5855" max="5855" width="4.73046875" bestFit="1" customWidth="1"/>
    <col min="5856" max="5856" width="11" bestFit="1" customWidth="1"/>
    <col min="5857" max="5857" width="17.3984375" bestFit="1" customWidth="1"/>
    <col min="5858" max="5858" width="9.796875" bestFit="1" customWidth="1"/>
    <col min="5859" max="5867" width="11" bestFit="1" customWidth="1"/>
    <col min="5868" max="5870" width="11.1328125" bestFit="1" customWidth="1"/>
    <col min="5871" max="5871" width="4.73046875" bestFit="1" customWidth="1"/>
    <col min="5872" max="5872" width="11" bestFit="1" customWidth="1"/>
    <col min="5873" max="5873" width="17.3984375" bestFit="1" customWidth="1"/>
    <col min="5874" max="5874" width="9.796875" bestFit="1" customWidth="1"/>
    <col min="5875" max="5883" width="11" bestFit="1" customWidth="1"/>
    <col min="5884" max="5886" width="11.1328125" bestFit="1" customWidth="1"/>
    <col min="5887" max="5887" width="4.73046875" bestFit="1" customWidth="1"/>
    <col min="5888" max="5888" width="11" bestFit="1" customWidth="1"/>
    <col min="5889" max="5889" width="17.3984375" bestFit="1" customWidth="1"/>
    <col min="5890" max="5890" width="9.796875" bestFit="1" customWidth="1"/>
    <col min="5891" max="5899" width="11" bestFit="1" customWidth="1"/>
    <col min="5900" max="5902" width="11.1328125" bestFit="1" customWidth="1"/>
    <col min="5903" max="5903" width="4.73046875" bestFit="1" customWidth="1"/>
    <col min="5904" max="5904" width="11" bestFit="1" customWidth="1"/>
    <col min="5905" max="5905" width="17.3984375" bestFit="1" customWidth="1"/>
    <col min="5906" max="5906" width="9.796875" bestFit="1" customWidth="1"/>
    <col min="5907" max="5915" width="11" bestFit="1" customWidth="1"/>
    <col min="5916" max="5918" width="11.1328125" bestFit="1" customWidth="1"/>
    <col min="5919" max="5919" width="4.73046875" bestFit="1" customWidth="1"/>
    <col min="5920" max="5920" width="11" bestFit="1" customWidth="1"/>
    <col min="5921" max="5921" width="17.3984375" bestFit="1" customWidth="1"/>
    <col min="5922" max="5922" width="9.796875" bestFit="1" customWidth="1"/>
    <col min="5923" max="5931" width="11" bestFit="1" customWidth="1"/>
    <col min="5932" max="5934" width="11.1328125" bestFit="1" customWidth="1"/>
    <col min="5935" max="5935" width="4.73046875" bestFit="1" customWidth="1"/>
    <col min="5936" max="5936" width="11" bestFit="1" customWidth="1"/>
    <col min="5937" max="5937" width="17.3984375" bestFit="1" customWidth="1"/>
    <col min="5938" max="5938" width="9.796875" bestFit="1" customWidth="1"/>
    <col min="5939" max="5947" width="11" bestFit="1" customWidth="1"/>
    <col min="5948" max="5950" width="11.1328125" bestFit="1" customWidth="1"/>
    <col min="5951" max="5951" width="4.73046875" bestFit="1" customWidth="1"/>
    <col min="5952" max="5952" width="11" bestFit="1" customWidth="1"/>
    <col min="5953" max="5953" width="17.3984375" bestFit="1" customWidth="1"/>
    <col min="5954" max="5954" width="9.796875" bestFit="1" customWidth="1"/>
    <col min="5955" max="5963" width="11" bestFit="1" customWidth="1"/>
    <col min="5964" max="5966" width="11.1328125" bestFit="1" customWidth="1"/>
    <col min="5967" max="5967" width="4.73046875" bestFit="1" customWidth="1"/>
    <col min="5968" max="5968" width="11" bestFit="1" customWidth="1"/>
    <col min="5969" max="5969" width="17.3984375" bestFit="1" customWidth="1"/>
    <col min="5970" max="5970" width="9.796875" bestFit="1" customWidth="1"/>
    <col min="5971" max="5979" width="11" bestFit="1" customWidth="1"/>
    <col min="5980" max="5982" width="11.1328125" bestFit="1" customWidth="1"/>
    <col min="5983" max="5983" width="4.73046875" bestFit="1" customWidth="1"/>
    <col min="5984" max="5984" width="11" bestFit="1" customWidth="1"/>
    <col min="5985" max="5985" width="17.3984375" bestFit="1" customWidth="1"/>
    <col min="5986" max="5986" width="9.796875" bestFit="1" customWidth="1"/>
    <col min="5987" max="5995" width="11" bestFit="1" customWidth="1"/>
    <col min="5996" max="5998" width="11.1328125" bestFit="1" customWidth="1"/>
    <col min="5999" max="5999" width="4.73046875" bestFit="1" customWidth="1"/>
    <col min="6000" max="6000" width="11" bestFit="1" customWidth="1"/>
    <col min="6001" max="6001" width="17.3984375" bestFit="1" customWidth="1"/>
    <col min="6002" max="6002" width="9.796875" bestFit="1" customWidth="1"/>
    <col min="6003" max="6011" width="11" bestFit="1" customWidth="1"/>
    <col min="6012" max="6014" width="11.1328125" bestFit="1" customWidth="1"/>
    <col min="6015" max="6015" width="4.73046875" bestFit="1" customWidth="1"/>
    <col min="6016" max="6016" width="11" bestFit="1" customWidth="1"/>
    <col min="6017" max="6017" width="17.3984375" bestFit="1" customWidth="1"/>
    <col min="6018" max="6018" width="9.796875" bestFit="1" customWidth="1"/>
    <col min="6019" max="6027" width="11" bestFit="1" customWidth="1"/>
    <col min="6028" max="6030" width="11.1328125" bestFit="1" customWidth="1"/>
    <col min="6031" max="6031" width="4.73046875" bestFit="1" customWidth="1"/>
    <col min="6032" max="6032" width="11" bestFit="1" customWidth="1"/>
    <col min="6033" max="6033" width="17.3984375" bestFit="1" customWidth="1"/>
    <col min="6034" max="6034" width="9.796875" bestFit="1" customWidth="1"/>
    <col min="6035" max="6043" width="11" bestFit="1" customWidth="1"/>
    <col min="6044" max="6046" width="11.1328125" bestFit="1" customWidth="1"/>
    <col min="6047" max="6047" width="4.73046875" bestFit="1" customWidth="1"/>
    <col min="6048" max="6048" width="11" bestFit="1" customWidth="1"/>
    <col min="6049" max="6049" width="17.3984375" bestFit="1" customWidth="1"/>
    <col min="6050" max="6050" width="9.796875" bestFit="1" customWidth="1"/>
    <col min="6051" max="6059" width="11" bestFit="1" customWidth="1"/>
    <col min="6060" max="6062" width="11.1328125" bestFit="1" customWidth="1"/>
    <col min="6063" max="6063" width="4.73046875" bestFit="1" customWidth="1"/>
    <col min="6064" max="6064" width="11" bestFit="1" customWidth="1"/>
    <col min="6065" max="6065" width="17.3984375" bestFit="1" customWidth="1"/>
    <col min="6066" max="6066" width="9.796875" bestFit="1" customWidth="1"/>
    <col min="6067" max="6075" width="11" bestFit="1" customWidth="1"/>
    <col min="6076" max="6078" width="11.1328125" bestFit="1" customWidth="1"/>
    <col min="6079" max="6079" width="4.73046875" bestFit="1" customWidth="1"/>
    <col min="6080" max="6080" width="11" bestFit="1" customWidth="1"/>
    <col min="6081" max="6081" width="17.3984375" bestFit="1" customWidth="1"/>
    <col min="6082" max="6082" width="9.796875" bestFit="1" customWidth="1"/>
    <col min="6083" max="6091" width="11" bestFit="1" customWidth="1"/>
    <col min="6092" max="6094" width="11.1328125" bestFit="1" customWidth="1"/>
    <col min="6095" max="6095" width="4.73046875" bestFit="1" customWidth="1"/>
    <col min="6096" max="6096" width="11" bestFit="1" customWidth="1"/>
    <col min="6097" max="6097" width="17.3984375" bestFit="1" customWidth="1"/>
    <col min="6098" max="6098" width="9.796875" bestFit="1" customWidth="1"/>
    <col min="6099" max="6107" width="11" bestFit="1" customWidth="1"/>
    <col min="6108" max="6110" width="11.1328125" bestFit="1" customWidth="1"/>
    <col min="6111" max="6111" width="4.73046875" bestFit="1" customWidth="1"/>
    <col min="6112" max="6112" width="11" bestFit="1" customWidth="1"/>
    <col min="6113" max="6113" width="17.3984375" bestFit="1" customWidth="1"/>
    <col min="6114" max="6114" width="9.796875" bestFit="1" customWidth="1"/>
    <col min="6115" max="6123" width="11" bestFit="1" customWidth="1"/>
    <col min="6124" max="6126" width="11.1328125" bestFit="1" customWidth="1"/>
    <col min="6127" max="6127" width="4.73046875" bestFit="1" customWidth="1"/>
    <col min="6128" max="6128" width="11" bestFit="1" customWidth="1"/>
    <col min="6129" max="6129" width="17.3984375" bestFit="1" customWidth="1"/>
    <col min="6130" max="6130" width="9.796875" bestFit="1" customWidth="1"/>
    <col min="6131" max="6139" width="11" bestFit="1" customWidth="1"/>
    <col min="6140" max="6142" width="11.1328125" bestFit="1" customWidth="1"/>
    <col min="6143" max="6143" width="4.73046875" bestFit="1" customWidth="1"/>
    <col min="6144" max="6144" width="11" bestFit="1" customWidth="1"/>
    <col min="6145" max="6145" width="17.3984375" bestFit="1" customWidth="1"/>
    <col min="6146" max="6146" width="9.796875" bestFit="1" customWidth="1"/>
    <col min="6147" max="6155" width="11" bestFit="1" customWidth="1"/>
    <col min="6156" max="6158" width="11.1328125" bestFit="1" customWidth="1"/>
    <col min="6159" max="6159" width="4.73046875" bestFit="1" customWidth="1"/>
    <col min="6160" max="6160" width="11" bestFit="1" customWidth="1"/>
    <col min="6161" max="6161" width="17.3984375" bestFit="1" customWidth="1"/>
    <col min="6162" max="6162" width="9.796875" bestFit="1" customWidth="1"/>
    <col min="6163" max="6171" width="11" bestFit="1" customWidth="1"/>
    <col min="6172" max="6174" width="11.1328125" bestFit="1" customWidth="1"/>
    <col min="6175" max="6175" width="4.73046875" bestFit="1" customWidth="1"/>
    <col min="6176" max="6176" width="11" bestFit="1" customWidth="1"/>
    <col min="6177" max="6177" width="17.3984375" bestFit="1" customWidth="1"/>
    <col min="6178" max="6178" width="9.796875" bestFit="1" customWidth="1"/>
    <col min="6179" max="6187" width="11" bestFit="1" customWidth="1"/>
    <col min="6188" max="6190" width="11.1328125" bestFit="1" customWidth="1"/>
    <col min="6191" max="6191" width="4.73046875" bestFit="1" customWidth="1"/>
    <col min="6192" max="6192" width="11" bestFit="1" customWidth="1"/>
    <col min="6193" max="6193" width="17.3984375" bestFit="1" customWidth="1"/>
    <col min="6194" max="6194" width="9.796875" bestFit="1" customWidth="1"/>
    <col min="6195" max="6203" width="11" bestFit="1" customWidth="1"/>
    <col min="6204" max="6206" width="11.1328125" bestFit="1" customWidth="1"/>
    <col min="6207" max="6207" width="4.73046875" bestFit="1" customWidth="1"/>
    <col min="6208" max="6208" width="11" bestFit="1" customWidth="1"/>
    <col min="6209" max="6209" width="17.3984375" bestFit="1" customWidth="1"/>
    <col min="6210" max="6210" width="9.796875" bestFit="1" customWidth="1"/>
    <col min="6211" max="6219" width="11" bestFit="1" customWidth="1"/>
    <col min="6220" max="6222" width="11.1328125" bestFit="1" customWidth="1"/>
    <col min="6223" max="6223" width="4.73046875" bestFit="1" customWidth="1"/>
    <col min="6224" max="6224" width="11" bestFit="1" customWidth="1"/>
    <col min="6225" max="6225" width="17.3984375" bestFit="1" customWidth="1"/>
    <col min="6226" max="6226" width="9.796875" bestFit="1" customWidth="1"/>
    <col min="6227" max="6235" width="11" bestFit="1" customWidth="1"/>
    <col min="6236" max="6238" width="11.1328125" bestFit="1" customWidth="1"/>
    <col min="6239" max="6239" width="4.73046875" bestFit="1" customWidth="1"/>
    <col min="6240" max="6240" width="11" bestFit="1" customWidth="1"/>
    <col min="6241" max="6241" width="17.3984375" bestFit="1" customWidth="1"/>
    <col min="6242" max="6242" width="9.796875" bestFit="1" customWidth="1"/>
    <col min="6243" max="6251" width="11" bestFit="1" customWidth="1"/>
    <col min="6252" max="6254" width="11.1328125" bestFit="1" customWidth="1"/>
    <col min="6255" max="6255" width="4.73046875" bestFit="1" customWidth="1"/>
    <col min="6256" max="6256" width="11" bestFit="1" customWidth="1"/>
    <col min="6257" max="6257" width="17.3984375" bestFit="1" customWidth="1"/>
    <col min="6258" max="6258" width="9.796875" bestFit="1" customWidth="1"/>
    <col min="6259" max="6267" width="11" bestFit="1" customWidth="1"/>
    <col min="6268" max="6270" width="11.1328125" bestFit="1" customWidth="1"/>
    <col min="6271" max="6271" width="4.73046875" bestFit="1" customWidth="1"/>
    <col min="6272" max="6272" width="11" bestFit="1" customWidth="1"/>
    <col min="6273" max="6273" width="17.3984375" bestFit="1" customWidth="1"/>
    <col min="6274" max="6274" width="9.796875" bestFit="1" customWidth="1"/>
    <col min="6275" max="6283" width="11" bestFit="1" customWidth="1"/>
    <col min="6284" max="6286" width="11.1328125" bestFit="1" customWidth="1"/>
    <col min="6287" max="6287" width="4.73046875" bestFit="1" customWidth="1"/>
    <col min="6288" max="6288" width="11" bestFit="1" customWidth="1"/>
    <col min="6289" max="6289" width="17.3984375" bestFit="1" customWidth="1"/>
    <col min="6290" max="6290" width="9.796875" bestFit="1" customWidth="1"/>
    <col min="6291" max="6299" width="11" bestFit="1" customWidth="1"/>
    <col min="6300" max="6302" width="11.1328125" bestFit="1" customWidth="1"/>
    <col min="6303" max="6303" width="4.73046875" bestFit="1" customWidth="1"/>
    <col min="6304" max="6304" width="11" bestFit="1" customWidth="1"/>
    <col min="6305" max="6305" width="17.3984375" bestFit="1" customWidth="1"/>
    <col min="6306" max="6306" width="9.796875" bestFit="1" customWidth="1"/>
    <col min="6307" max="6315" width="11" bestFit="1" customWidth="1"/>
    <col min="6316" max="6318" width="11.1328125" bestFit="1" customWidth="1"/>
    <col min="6319" max="6319" width="4.73046875" bestFit="1" customWidth="1"/>
    <col min="6320" max="6320" width="11" bestFit="1" customWidth="1"/>
    <col min="6321" max="6321" width="17.3984375" bestFit="1" customWidth="1"/>
    <col min="6322" max="6322" width="9.796875" bestFit="1" customWidth="1"/>
    <col min="6323" max="6331" width="11" bestFit="1" customWidth="1"/>
    <col min="6332" max="6334" width="11.1328125" bestFit="1" customWidth="1"/>
    <col min="6335" max="6335" width="4.73046875" bestFit="1" customWidth="1"/>
    <col min="6336" max="6336" width="11" bestFit="1" customWidth="1"/>
    <col min="6337" max="6337" width="17.3984375" bestFit="1" customWidth="1"/>
    <col min="6338" max="6338" width="9.796875" bestFit="1" customWidth="1"/>
    <col min="6339" max="6347" width="11" bestFit="1" customWidth="1"/>
    <col min="6348" max="6350" width="11.1328125" bestFit="1" customWidth="1"/>
    <col min="6351" max="6351" width="4.73046875" bestFit="1" customWidth="1"/>
    <col min="6352" max="6352" width="11" bestFit="1" customWidth="1"/>
    <col min="6353" max="6353" width="17.3984375" bestFit="1" customWidth="1"/>
    <col min="6354" max="6354" width="9.796875" bestFit="1" customWidth="1"/>
    <col min="6355" max="6363" width="11" bestFit="1" customWidth="1"/>
    <col min="6364" max="6366" width="11.1328125" bestFit="1" customWidth="1"/>
    <col min="6367" max="6367" width="4.73046875" bestFit="1" customWidth="1"/>
    <col min="6368" max="6368" width="11" bestFit="1" customWidth="1"/>
    <col min="6369" max="6369" width="17.3984375" bestFit="1" customWidth="1"/>
    <col min="6370" max="6370" width="9.796875" bestFit="1" customWidth="1"/>
    <col min="6371" max="6379" width="11" bestFit="1" customWidth="1"/>
    <col min="6380" max="6382" width="11.1328125" bestFit="1" customWidth="1"/>
    <col min="6383" max="6383" width="4.73046875" bestFit="1" customWidth="1"/>
    <col min="6384" max="6384" width="11" bestFit="1" customWidth="1"/>
    <col min="6385" max="6385" width="17.3984375" bestFit="1" customWidth="1"/>
    <col min="6386" max="6386" width="9.796875" bestFit="1" customWidth="1"/>
    <col min="6387" max="6395" width="11" bestFit="1" customWidth="1"/>
    <col min="6396" max="6398" width="11.1328125" bestFit="1" customWidth="1"/>
    <col min="6399" max="6399" width="4.73046875" bestFit="1" customWidth="1"/>
    <col min="6400" max="6400" width="11" bestFit="1" customWidth="1"/>
    <col min="6401" max="6401" width="17.3984375" bestFit="1" customWidth="1"/>
    <col min="6402" max="6402" width="9.796875" bestFit="1" customWidth="1"/>
    <col min="6403" max="6411" width="11" bestFit="1" customWidth="1"/>
    <col min="6412" max="6414" width="11.1328125" bestFit="1" customWidth="1"/>
    <col min="6415" max="6415" width="4.73046875" bestFit="1" customWidth="1"/>
    <col min="6416" max="6416" width="11" bestFit="1" customWidth="1"/>
    <col min="6417" max="6417" width="17.3984375" bestFit="1" customWidth="1"/>
    <col min="6418" max="6418" width="9.796875" bestFit="1" customWidth="1"/>
    <col min="6419" max="6427" width="11" bestFit="1" customWidth="1"/>
    <col min="6428" max="6430" width="11.1328125" bestFit="1" customWidth="1"/>
    <col min="6431" max="6431" width="4.73046875" bestFit="1" customWidth="1"/>
    <col min="6432" max="6432" width="11" bestFit="1" customWidth="1"/>
    <col min="6433" max="6433" width="17.3984375" bestFit="1" customWidth="1"/>
    <col min="6434" max="6434" width="9.796875" bestFit="1" customWidth="1"/>
    <col min="6435" max="6443" width="11" bestFit="1" customWidth="1"/>
    <col min="6444" max="6446" width="11.1328125" bestFit="1" customWidth="1"/>
    <col min="6447" max="6447" width="4.73046875" bestFit="1" customWidth="1"/>
    <col min="6448" max="6448" width="11" bestFit="1" customWidth="1"/>
    <col min="6449" max="6449" width="17.3984375" bestFit="1" customWidth="1"/>
    <col min="6450" max="6450" width="9.796875" bestFit="1" customWidth="1"/>
    <col min="6451" max="6459" width="11" bestFit="1" customWidth="1"/>
    <col min="6460" max="6462" width="11.1328125" bestFit="1" customWidth="1"/>
    <col min="6463" max="6463" width="4.73046875" bestFit="1" customWidth="1"/>
    <col min="6464" max="6464" width="11" bestFit="1" customWidth="1"/>
    <col min="6465" max="6465" width="17.3984375" bestFit="1" customWidth="1"/>
    <col min="6466" max="6466" width="9.796875" bestFit="1" customWidth="1"/>
    <col min="6467" max="6475" width="11" bestFit="1" customWidth="1"/>
    <col min="6476" max="6478" width="11.1328125" bestFit="1" customWidth="1"/>
    <col min="6479" max="6479" width="4.73046875" bestFit="1" customWidth="1"/>
    <col min="6480" max="6480" width="11" bestFit="1" customWidth="1"/>
    <col min="6481" max="6481" width="17.3984375" bestFit="1" customWidth="1"/>
    <col min="6482" max="6482" width="9.796875" bestFit="1" customWidth="1"/>
    <col min="6483" max="6491" width="11" bestFit="1" customWidth="1"/>
    <col min="6492" max="6494" width="11.1328125" bestFit="1" customWidth="1"/>
    <col min="6495" max="6495" width="4.73046875" bestFit="1" customWidth="1"/>
    <col min="6496" max="6496" width="11" bestFit="1" customWidth="1"/>
    <col min="6497" max="6497" width="17.3984375" bestFit="1" customWidth="1"/>
    <col min="6498" max="6498" width="9.796875" bestFit="1" customWidth="1"/>
    <col min="6499" max="6507" width="11" bestFit="1" customWidth="1"/>
    <col min="6508" max="6510" width="11.1328125" bestFit="1" customWidth="1"/>
    <col min="6511" max="6511" width="4.73046875" bestFit="1" customWidth="1"/>
    <col min="6512" max="6512" width="11" bestFit="1" customWidth="1"/>
    <col min="6513" max="6513" width="17.3984375" bestFit="1" customWidth="1"/>
    <col min="6514" max="6514" width="9.796875" bestFit="1" customWidth="1"/>
    <col min="6515" max="6523" width="11" bestFit="1" customWidth="1"/>
    <col min="6524" max="6526" width="11.1328125" bestFit="1" customWidth="1"/>
    <col min="6527" max="6527" width="4.73046875" bestFit="1" customWidth="1"/>
    <col min="6528" max="6528" width="11" bestFit="1" customWidth="1"/>
    <col min="6529" max="6529" width="17.3984375" bestFit="1" customWidth="1"/>
    <col min="6530" max="6530" width="9.796875" bestFit="1" customWidth="1"/>
    <col min="6531" max="6539" width="11" bestFit="1" customWidth="1"/>
    <col min="6540" max="6542" width="11.1328125" bestFit="1" customWidth="1"/>
    <col min="6543" max="6543" width="4.73046875" bestFit="1" customWidth="1"/>
    <col min="6544" max="6544" width="11" bestFit="1" customWidth="1"/>
    <col min="6545" max="6545" width="17.3984375" bestFit="1" customWidth="1"/>
    <col min="6546" max="6546" width="9.796875" bestFit="1" customWidth="1"/>
    <col min="6547" max="6555" width="11" bestFit="1" customWidth="1"/>
    <col min="6556" max="6558" width="11.1328125" bestFit="1" customWidth="1"/>
    <col min="6559" max="6559" width="4.73046875" bestFit="1" customWidth="1"/>
    <col min="6560" max="6560" width="11" bestFit="1" customWidth="1"/>
    <col min="6561" max="6561" width="17.3984375" bestFit="1" customWidth="1"/>
    <col min="6562" max="6562" width="9.796875" bestFit="1" customWidth="1"/>
    <col min="6563" max="6571" width="11" bestFit="1" customWidth="1"/>
    <col min="6572" max="6574" width="11.1328125" bestFit="1" customWidth="1"/>
    <col min="6575" max="6575" width="4.73046875" bestFit="1" customWidth="1"/>
    <col min="6576" max="6576" width="11" bestFit="1" customWidth="1"/>
    <col min="6577" max="6577" width="17.3984375" bestFit="1" customWidth="1"/>
    <col min="6578" max="6578" width="9.796875" bestFit="1" customWidth="1"/>
    <col min="6579" max="6587" width="11" bestFit="1" customWidth="1"/>
    <col min="6588" max="6590" width="11.1328125" bestFit="1" customWidth="1"/>
    <col min="6591" max="6591" width="4.73046875" bestFit="1" customWidth="1"/>
    <col min="6592" max="6592" width="11" bestFit="1" customWidth="1"/>
    <col min="6593" max="6593" width="17.3984375" bestFit="1" customWidth="1"/>
    <col min="6594" max="6594" width="9.796875" bestFit="1" customWidth="1"/>
    <col min="6595" max="6603" width="11" bestFit="1" customWidth="1"/>
    <col min="6604" max="6606" width="11.1328125" bestFit="1" customWidth="1"/>
    <col min="6607" max="6607" width="4.73046875" bestFit="1" customWidth="1"/>
    <col min="6608" max="6608" width="11" bestFit="1" customWidth="1"/>
    <col min="6609" max="6609" width="17.3984375" bestFit="1" customWidth="1"/>
    <col min="6610" max="6610" width="9.796875" bestFit="1" customWidth="1"/>
    <col min="6611" max="6619" width="11" bestFit="1" customWidth="1"/>
    <col min="6620" max="6622" width="11.1328125" bestFit="1" customWidth="1"/>
    <col min="6623" max="6623" width="4.73046875" bestFit="1" customWidth="1"/>
    <col min="6624" max="6624" width="11" bestFit="1" customWidth="1"/>
    <col min="6625" max="6625" width="17.3984375" bestFit="1" customWidth="1"/>
    <col min="6626" max="6626" width="9.796875" bestFit="1" customWidth="1"/>
    <col min="6627" max="6635" width="11" bestFit="1" customWidth="1"/>
    <col min="6636" max="6638" width="11.1328125" bestFit="1" customWidth="1"/>
    <col min="6639" max="6639" width="4.73046875" bestFit="1" customWidth="1"/>
    <col min="6640" max="6640" width="11" bestFit="1" customWidth="1"/>
    <col min="6641" max="6641" width="17.3984375" bestFit="1" customWidth="1"/>
    <col min="6642" max="6642" width="9.796875" bestFit="1" customWidth="1"/>
    <col min="6643" max="6651" width="11" bestFit="1" customWidth="1"/>
    <col min="6652" max="6654" width="11.1328125" bestFit="1" customWidth="1"/>
    <col min="6655" max="6655" width="4.73046875" bestFit="1" customWidth="1"/>
    <col min="6656" max="6656" width="11" bestFit="1" customWidth="1"/>
    <col min="6657" max="6657" width="17.3984375" bestFit="1" customWidth="1"/>
    <col min="6658" max="6658" width="9.796875" bestFit="1" customWidth="1"/>
    <col min="6659" max="6667" width="11" bestFit="1" customWidth="1"/>
    <col min="6668" max="6670" width="11.1328125" bestFit="1" customWidth="1"/>
    <col min="6671" max="6671" width="4.73046875" bestFit="1" customWidth="1"/>
    <col min="6672" max="6672" width="11" bestFit="1" customWidth="1"/>
    <col min="6673" max="6673" width="17.3984375" bestFit="1" customWidth="1"/>
    <col min="6674" max="6674" width="9.796875" bestFit="1" customWidth="1"/>
    <col min="6675" max="6683" width="11" bestFit="1" customWidth="1"/>
    <col min="6684" max="6686" width="11.1328125" bestFit="1" customWidth="1"/>
    <col min="6687" max="6687" width="4.73046875" bestFit="1" customWidth="1"/>
    <col min="6688" max="6688" width="11" bestFit="1" customWidth="1"/>
    <col min="6689" max="6689" width="17.3984375" bestFit="1" customWidth="1"/>
    <col min="6690" max="6690" width="9.796875" bestFit="1" customWidth="1"/>
    <col min="6691" max="6699" width="11" bestFit="1" customWidth="1"/>
    <col min="6700" max="6702" width="11.1328125" bestFit="1" customWidth="1"/>
    <col min="6703" max="6703" width="4.73046875" bestFit="1" customWidth="1"/>
    <col min="6704" max="6704" width="11" bestFit="1" customWidth="1"/>
    <col min="6705" max="6705" width="17.3984375" bestFit="1" customWidth="1"/>
    <col min="6706" max="6706" width="9.796875" bestFit="1" customWidth="1"/>
    <col min="6707" max="6715" width="11" bestFit="1" customWidth="1"/>
    <col min="6716" max="6718" width="11.1328125" bestFit="1" customWidth="1"/>
    <col min="6719" max="6719" width="4.73046875" bestFit="1" customWidth="1"/>
    <col min="6720" max="6720" width="11" bestFit="1" customWidth="1"/>
    <col min="6721" max="6721" width="17.3984375" bestFit="1" customWidth="1"/>
    <col min="6722" max="6722" width="9.796875" bestFit="1" customWidth="1"/>
    <col min="6723" max="6731" width="11" bestFit="1" customWidth="1"/>
    <col min="6732" max="6734" width="11.1328125" bestFit="1" customWidth="1"/>
    <col min="6735" max="6735" width="4.73046875" bestFit="1" customWidth="1"/>
    <col min="6736" max="6736" width="11" bestFit="1" customWidth="1"/>
    <col min="6737" max="6737" width="17.3984375" bestFit="1" customWidth="1"/>
    <col min="6738" max="6738" width="9.796875" bestFit="1" customWidth="1"/>
    <col min="6739" max="6747" width="11" bestFit="1" customWidth="1"/>
    <col min="6748" max="6750" width="11.1328125" bestFit="1" customWidth="1"/>
    <col min="6751" max="6751" width="4.73046875" bestFit="1" customWidth="1"/>
    <col min="6752" max="6752" width="11" bestFit="1" customWidth="1"/>
    <col min="6753" max="6753" width="17.3984375" bestFit="1" customWidth="1"/>
    <col min="6754" max="6754" width="9.796875" bestFit="1" customWidth="1"/>
    <col min="6755" max="6763" width="11" bestFit="1" customWidth="1"/>
    <col min="6764" max="6766" width="11.1328125" bestFit="1" customWidth="1"/>
    <col min="6767" max="6767" width="4.73046875" bestFit="1" customWidth="1"/>
    <col min="6768" max="6768" width="11" bestFit="1" customWidth="1"/>
    <col min="6769" max="6769" width="17.3984375" bestFit="1" customWidth="1"/>
    <col min="6770" max="6770" width="9.796875" bestFit="1" customWidth="1"/>
    <col min="6771" max="6779" width="11" bestFit="1" customWidth="1"/>
    <col min="6780" max="6782" width="11.1328125" bestFit="1" customWidth="1"/>
    <col min="6783" max="6783" width="4.73046875" bestFit="1" customWidth="1"/>
    <col min="6784" max="6784" width="11" bestFit="1" customWidth="1"/>
    <col min="6785" max="6785" width="17.3984375" bestFit="1" customWidth="1"/>
    <col min="6786" max="6786" width="9.796875" bestFit="1" customWidth="1"/>
    <col min="6787" max="6795" width="11" bestFit="1" customWidth="1"/>
    <col min="6796" max="6798" width="11.1328125" bestFit="1" customWidth="1"/>
    <col min="6799" max="6799" width="4.73046875" bestFit="1" customWidth="1"/>
    <col min="6800" max="6800" width="11" bestFit="1" customWidth="1"/>
    <col min="6801" max="6801" width="17.3984375" bestFit="1" customWidth="1"/>
    <col min="6802" max="6802" width="9.796875" bestFit="1" customWidth="1"/>
    <col min="6803" max="6811" width="11" bestFit="1" customWidth="1"/>
    <col min="6812" max="6814" width="11.1328125" bestFit="1" customWidth="1"/>
    <col min="6815" max="6815" width="4.73046875" bestFit="1" customWidth="1"/>
    <col min="6816" max="6816" width="11" bestFit="1" customWidth="1"/>
    <col min="6817" max="6817" width="17.3984375" bestFit="1" customWidth="1"/>
    <col min="6818" max="6818" width="9.796875" bestFit="1" customWidth="1"/>
    <col min="6819" max="6827" width="11" bestFit="1" customWidth="1"/>
    <col min="6828" max="6830" width="11.1328125" bestFit="1" customWidth="1"/>
    <col min="6831" max="6831" width="4.73046875" bestFit="1" customWidth="1"/>
    <col min="6832" max="6832" width="11" bestFit="1" customWidth="1"/>
    <col min="6833" max="6833" width="17.3984375" bestFit="1" customWidth="1"/>
    <col min="6834" max="6834" width="9.796875" bestFit="1" customWidth="1"/>
    <col min="6835" max="6843" width="11" bestFit="1" customWidth="1"/>
    <col min="6844" max="6846" width="11.1328125" bestFit="1" customWidth="1"/>
    <col min="6847" max="6847" width="4.73046875" bestFit="1" customWidth="1"/>
    <col min="6848" max="6848" width="11" bestFit="1" customWidth="1"/>
    <col min="6849" max="6849" width="17.3984375" bestFit="1" customWidth="1"/>
    <col min="6850" max="6850" width="9.796875" bestFit="1" customWidth="1"/>
    <col min="6851" max="6859" width="11" bestFit="1" customWidth="1"/>
    <col min="6860" max="6862" width="11.1328125" bestFit="1" customWidth="1"/>
    <col min="6863" max="6863" width="4.73046875" bestFit="1" customWidth="1"/>
    <col min="6864" max="6864" width="11" bestFit="1" customWidth="1"/>
    <col min="6865" max="6865" width="17.3984375" bestFit="1" customWidth="1"/>
    <col min="6866" max="6866" width="9.796875" bestFit="1" customWidth="1"/>
    <col min="6867" max="6875" width="11" bestFit="1" customWidth="1"/>
    <col min="6876" max="6878" width="11.1328125" bestFit="1" customWidth="1"/>
    <col min="6879" max="6879" width="4.73046875" bestFit="1" customWidth="1"/>
    <col min="6880" max="6880" width="11" bestFit="1" customWidth="1"/>
    <col min="6881" max="6881" width="17.3984375" bestFit="1" customWidth="1"/>
    <col min="6882" max="6882" width="9.796875" bestFit="1" customWidth="1"/>
    <col min="6883" max="6891" width="11" bestFit="1" customWidth="1"/>
    <col min="6892" max="6894" width="11.1328125" bestFit="1" customWidth="1"/>
    <col min="6895" max="6895" width="4.73046875" bestFit="1" customWidth="1"/>
    <col min="6896" max="6896" width="11" bestFit="1" customWidth="1"/>
    <col min="6897" max="6897" width="17.3984375" bestFit="1" customWidth="1"/>
    <col min="6898" max="6898" width="9.796875" bestFit="1" customWidth="1"/>
    <col min="6899" max="6907" width="11" bestFit="1" customWidth="1"/>
    <col min="6908" max="6910" width="11.1328125" bestFit="1" customWidth="1"/>
    <col min="6911" max="6911" width="4.73046875" bestFit="1" customWidth="1"/>
    <col min="6912" max="6912" width="11" bestFit="1" customWidth="1"/>
    <col min="6913" max="6913" width="17.3984375" bestFit="1" customWidth="1"/>
    <col min="6914" max="6914" width="9.796875" bestFit="1" customWidth="1"/>
    <col min="6915" max="6923" width="11" bestFit="1" customWidth="1"/>
    <col min="6924" max="6926" width="11.1328125" bestFit="1" customWidth="1"/>
    <col min="6927" max="6927" width="4.73046875" bestFit="1" customWidth="1"/>
    <col min="6928" max="6928" width="11" bestFit="1" customWidth="1"/>
    <col min="6929" max="6929" width="17.3984375" bestFit="1" customWidth="1"/>
    <col min="6930" max="6930" width="9.796875" bestFit="1" customWidth="1"/>
    <col min="6931" max="6939" width="11" bestFit="1" customWidth="1"/>
    <col min="6940" max="6942" width="11.1328125" bestFit="1" customWidth="1"/>
    <col min="6943" max="6943" width="4.73046875" bestFit="1" customWidth="1"/>
    <col min="6944" max="6944" width="11" bestFit="1" customWidth="1"/>
    <col min="6945" max="6945" width="17.3984375" bestFit="1" customWidth="1"/>
    <col min="6946" max="6946" width="9.796875" bestFit="1" customWidth="1"/>
    <col min="6947" max="6955" width="11" bestFit="1" customWidth="1"/>
    <col min="6956" max="6958" width="11.1328125" bestFit="1" customWidth="1"/>
    <col min="6959" max="6959" width="4.73046875" bestFit="1" customWidth="1"/>
    <col min="6960" max="6960" width="11" bestFit="1" customWidth="1"/>
    <col min="6961" max="6961" width="17.3984375" bestFit="1" customWidth="1"/>
    <col min="6962" max="6962" width="9.796875" bestFit="1" customWidth="1"/>
    <col min="6963" max="6971" width="11" bestFit="1" customWidth="1"/>
    <col min="6972" max="6974" width="11.1328125" bestFit="1" customWidth="1"/>
    <col min="6975" max="6975" width="4.73046875" bestFit="1" customWidth="1"/>
    <col min="6976" max="6976" width="11" bestFit="1" customWidth="1"/>
    <col min="6977" max="6977" width="17.3984375" bestFit="1" customWidth="1"/>
    <col min="6978" max="6978" width="9.796875" bestFit="1" customWidth="1"/>
    <col min="6979" max="6987" width="11" bestFit="1" customWidth="1"/>
    <col min="6988" max="6990" width="11.1328125" bestFit="1" customWidth="1"/>
    <col min="6991" max="6991" width="4.73046875" bestFit="1" customWidth="1"/>
    <col min="6992" max="6992" width="11" bestFit="1" customWidth="1"/>
    <col min="6993" max="6993" width="17.3984375" bestFit="1" customWidth="1"/>
    <col min="6994" max="6994" width="9.796875" bestFit="1" customWidth="1"/>
    <col min="6995" max="7003" width="11" bestFit="1" customWidth="1"/>
    <col min="7004" max="7006" width="11.1328125" bestFit="1" customWidth="1"/>
    <col min="7007" max="7007" width="4.73046875" bestFit="1" customWidth="1"/>
    <col min="7008" max="7008" width="11" bestFit="1" customWidth="1"/>
    <col min="7009" max="7009" width="17.3984375" bestFit="1" customWidth="1"/>
    <col min="7010" max="7010" width="9.796875" bestFit="1" customWidth="1"/>
    <col min="7011" max="7019" width="11" bestFit="1" customWidth="1"/>
    <col min="7020" max="7022" width="11.1328125" bestFit="1" customWidth="1"/>
    <col min="7023" max="7023" width="4.73046875" bestFit="1" customWidth="1"/>
    <col min="7024" max="7024" width="11" bestFit="1" customWidth="1"/>
    <col min="7025" max="7025" width="17.3984375" bestFit="1" customWidth="1"/>
    <col min="7026" max="7026" width="9.796875" bestFit="1" customWidth="1"/>
    <col min="7027" max="7035" width="11" bestFit="1" customWidth="1"/>
    <col min="7036" max="7038" width="11.1328125" bestFit="1" customWidth="1"/>
    <col min="7039" max="7039" width="4.73046875" bestFit="1" customWidth="1"/>
    <col min="7040" max="7040" width="11" bestFit="1" customWidth="1"/>
    <col min="7041" max="7041" width="17.3984375" bestFit="1" customWidth="1"/>
    <col min="7042" max="7042" width="9.796875" bestFit="1" customWidth="1"/>
    <col min="7043" max="7051" width="11" bestFit="1" customWidth="1"/>
    <col min="7052" max="7054" width="11.1328125" bestFit="1" customWidth="1"/>
    <col min="7055" max="7055" width="4.73046875" bestFit="1" customWidth="1"/>
    <col min="7056" max="7056" width="11" bestFit="1" customWidth="1"/>
    <col min="7057" max="7057" width="17.3984375" bestFit="1" customWidth="1"/>
    <col min="7058" max="7058" width="9.796875" bestFit="1" customWidth="1"/>
    <col min="7059" max="7067" width="11" bestFit="1" customWidth="1"/>
    <col min="7068" max="7070" width="11.1328125" bestFit="1" customWidth="1"/>
    <col min="7071" max="7071" width="4.73046875" bestFit="1" customWidth="1"/>
    <col min="7072" max="7072" width="11" bestFit="1" customWidth="1"/>
    <col min="7073" max="7073" width="17.3984375" bestFit="1" customWidth="1"/>
    <col min="7074" max="7074" width="9.796875" bestFit="1" customWidth="1"/>
    <col min="7075" max="7083" width="11" bestFit="1" customWidth="1"/>
    <col min="7084" max="7086" width="11.1328125" bestFit="1" customWidth="1"/>
    <col min="7087" max="7087" width="4.73046875" bestFit="1" customWidth="1"/>
    <col min="7088" max="7088" width="11" bestFit="1" customWidth="1"/>
    <col min="7089" max="7089" width="17.3984375" bestFit="1" customWidth="1"/>
    <col min="7090" max="7090" width="9.796875" bestFit="1" customWidth="1"/>
    <col min="7091" max="7099" width="11" bestFit="1" customWidth="1"/>
    <col min="7100" max="7102" width="11.1328125" bestFit="1" customWidth="1"/>
    <col min="7103" max="7103" width="4.73046875" bestFit="1" customWidth="1"/>
    <col min="7104" max="7104" width="11" bestFit="1" customWidth="1"/>
    <col min="7105" max="7105" width="17.3984375" bestFit="1" customWidth="1"/>
    <col min="7106" max="7106" width="9.796875" bestFit="1" customWidth="1"/>
    <col min="7107" max="7115" width="11" bestFit="1" customWidth="1"/>
    <col min="7116" max="7118" width="11.1328125" bestFit="1" customWidth="1"/>
    <col min="7119" max="7119" width="4.73046875" bestFit="1" customWidth="1"/>
    <col min="7120" max="7120" width="11" bestFit="1" customWidth="1"/>
    <col min="7121" max="7121" width="17.3984375" bestFit="1" customWidth="1"/>
    <col min="7122" max="7122" width="9.796875" bestFit="1" customWidth="1"/>
    <col min="7123" max="7131" width="11" bestFit="1" customWidth="1"/>
    <col min="7132" max="7134" width="11.1328125" bestFit="1" customWidth="1"/>
    <col min="7135" max="7135" width="4.73046875" bestFit="1" customWidth="1"/>
    <col min="7136" max="7136" width="11" bestFit="1" customWidth="1"/>
    <col min="7137" max="7137" width="17.3984375" bestFit="1" customWidth="1"/>
    <col min="7138" max="7138" width="9.796875" bestFit="1" customWidth="1"/>
    <col min="7139" max="7147" width="11" bestFit="1" customWidth="1"/>
    <col min="7148" max="7150" width="11.1328125" bestFit="1" customWidth="1"/>
    <col min="7151" max="7151" width="4.73046875" bestFit="1" customWidth="1"/>
    <col min="7152" max="7152" width="11" bestFit="1" customWidth="1"/>
    <col min="7153" max="7153" width="17.3984375" bestFit="1" customWidth="1"/>
    <col min="7154" max="7154" width="9.796875" bestFit="1" customWidth="1"/>
    <col min="7155" max="7163" width="11" bestFit="1" customWidth="1"/>
    <col min="7164" max="7166" width="11.1328125" bestFit="1" customWidth="1"/>
    <col min="7167" max="7167" width="4.73046875" bestFit="1" customWidth="1"/>
    <col min="7168" max="7168" width="11" bestFit="1" customWidth="1"/>
    <col min="7169" max="7169" width="17.3984375" bestFit="1" customWidth="1"/>
    <col min="7170" max="7170" width="9.796875" bestFit="1" customWidth="1"/>
    <col min="7171" max="7179" width="11" bestFit="1" customWidth="1"/>
    <col min="7180" max="7182" width="11.1328125" bestFit="1" customWidth="1"/>
    <col min="7183" max="7183" width="4.73046875" bestFit="1" customWidth="1"/>
    <col min="7184" max="7184" width="11" bestFit="1" customWidth="1"/>
    <col min="7185" max="7185" width="17.3984375" bestFit="1" customWidth="1"/>
    <col min="7186" max="7186" width="9.796875" bestFit="1" customWidth="1"/>
    <col min="7187" max="7195" width="11" bestFit="1" customWidth="1"/>
    <col min="7196" max="7198" width="11.1328125" bestFit="1" customWidth="1"/>
    <col min="7199" max="7199" width="4.73046875" bestFit="1" customWidth="1"/>
    <col min="7200" max="7200" width="11" bestFit="1" customWidth="1"/>
    <col min="7201" max="7201" width="17.3984375" bestFit="1" customWidth="1"/>
    <col min="7202" max="7202" width="9.796875" bestFit="1" customWidth="1"/>
    <col min="7203" max="7211" width="11" bestFit="1" customWidth="1"/>
    <col min="7212" max="7214" width="11.1328125" bestFit="1" customWidth="1"/>
    <col min="7215" max="7215" width="4.73046875" bestFit="1" customWidth="1"/>
    <col min="7216" max="7216" width="11" bestFit="1" customWidth="1"/>
    <col min="7217" max="7217" width="17.3984375" bestFit="1" customWidth="1"/>
    <col min="7218" max="7218" width="9.796875" bestFit="1" customWidth="1"/>
    <col min="7219" max="7227" width="11" bestFit="1" customWidth="1"/>
    <col min="7228" max="7230" width="11.1328125" bestFit="1" customWidth="1"/>
    <col min="7231" max="7231" width="4.73046875" bestFit="1" customWidth="1"/>
    <col min="7232" max="7232" width="11" bestFit="1" customWidth="1"/>
    <col min="7233" max="7233" width="17.3984375" bestFit="1" customWidth="1"/>
    <col min="7234" max="7234" width="9.796875" bestFit="1" customWidth="1"/>
    <col min="7235" max="7243" width="11" bestFit="1" customWidth="1"/>
    <col min="7244" max="7246" width="11.1328125" bestFit="1" customWidth="1"/>
    <col min="7247" max="7247" width="4.73046875" bestFit="1" customWidth="1"/>
    <col min="7248" max="7248" width="11" bestFit="1" customWidth="1"/>
    <col min="7249" max="7249" width="17.3984375" bestFit="1" customWidth="1"/>
    <col min="7250" max="7250" width="9.796875" bestFit="1" customWidth="1"/>
    <col min="7251" max="7259" width="11" bestFit="1" customWidth="1"/>
    <col min="7260" max="7262" width="11.1328125" bestFit="1" customWidth="1"/>
    <col min="7263" max="7263" width="4.73046875" bestFit="1" customWidth="1"/>
    <col min="7264" max="7264" width="11" bestFit="1" customWidth="1"/>
    <col min="7265" max="7265" width="17.3984375" bestFit="1" customWidth="1"/>
    <col min="7266" max="7266" width="9.796875" bestFit="1" customWidth="1"/>
    <col min="7267" max="7275" width="11" bestFit="1" customWidth="1"/>
    <col min="7276" max="7278" width="11.1328125" bestFit="1" customWidth="1"/>
    <col min="7279" max="7279" width="4.73046875" bestFit="1" customWidth="1"/>
    <col min="7280" max="7280" width="11" bestFit="1" customWidth="1"/>
    <col min="7281" max="7281" width="17.3984375" bestFit="1" customWidth="1"/>
    <col min="7282" max="7282" width="9.796875" bestFit="1" customWidth="1"/>
    <col min="7283" max="7291" width="11" bestFit="1" customWidth="1"/>
    <col min="7292" max="7294" width="11.1328125" bestFit="1" customWidth="1"/>
    <col min="7295" max="7295" width="4.73046875" bestFit="1" customWidth="1"/>
    <col min="7296" max="7296" width="11" bestFit="1" customWidth="1"/>
    <col min="7297" max="7297" width="17.3984375" bestFit="1" customWidth="1"/>
    <col min="7298" max="7298" width="9.796875" bestFit="1" customWidth="1"/>
    <col min="7299" max="7307" width="11" bestFit="1" customWidth="1"/>
    <col min="7308" max="7310" width="11.1328125" bestFit="1" customWidth="1"/>
    <col min="7311" max="7311" width="4.73046875" bestFit="1" customWidth="1"/>
    <col min="7312" max="7312" width="11" bestFit="1" customWidth="1"/>
    <col min="7313" max="7313" width="17.3984375" bestFit="1" customWidth="1"/>
    <col min="7314" max="7314" width="9.796875" bestFit="1" customWidth="1"/>
    <col min="7315" max="7323" width="11" bestFit="1" customWidth="1"/>
    <col min="7324" max="7326" width="11.1328125" bestFit="1" customWidth="1"/>
    <col min="7327" max="7327" width="4.73046875" bestFit="1" customWidth="1"/>
    <col min="7328" max="7328" width="11" bestFit="1" customWidth="1"/>
    <col min="7329" max="7329" width="17.3984375" bestFit="1" customWidth="1"/>
    <col min="7330" max="7330" width="9.796875" bestFit="1" customWidth="1"/>
    <col min="7331" max="7339" width="11" bestFit="1" customWidth="1"/>
    <col min="7340" max="7342" width="11.1328125" bestFit="1" customWidth="1"/>
    <col min="7343" max="7343" width="4.73046875" bestFit="1" customWidth="1"/>
    <col min="7344" max="7344" width="11" bestFit="1" customWidth="1"/>
    <col min="7345" max="7345" width="17.3984375" bestFit="1" customWidth="1"/>
    <col min="7346" max="7346" width="9.796875" bestFit="1" customWidth="1"/>
    <col min="7347" max="7355" width="11" bestFit="1" customWidth="1"/>
    <col min="7356" max="7358" width="11.1328125" bestFit="1" customWidth="1"/>
    <col min="7359" max="7359" width="4.73046875" bestFit="1" customWidth="1"/>
    <col min="7360" max="7360" width="11" bestFit="1" customWidth="1"/>
    <col min="7361" max="7361" width="17.3984375" bestFit="1" customWidth="1"/>
    <col min="7362" max="7362" width="9.796875" bestFit="1" customWidth="1"/>
    <col min="7363" max="7371" width="11" bestFit="1" customWidth="1"/>
    <col min="7372" max="7374" width="11.1328125" bestFit="1" customWidth="1"/>
    <col min="7375" max="7375" width="4.73046875" bestFit="1" customWidth="1"/>
    <col min="7376" max="7376" width="11" bestFit="1" customWidth="1"/>
    <col min="7377" max="7377" width="17.3984375" bestFit="1" customWidth="1"/>
    <col min="7378" max="7378" width="9.796875" bestFit="1" customWidth="1"/>
    <col min="7379" max="7387" width="11" bestFit="1" customWidth="1"/>
    <col min="7388" max="7390" width="11.1328125" bestFit="1" customWidth="1"/>
    <col min="7391" max="7391" width="4.73046875" bestFit="1" customWidth="1"/>
    <col min="7392" max="7392" width="11" bestFit="1" customWidth="1"/>
    <col min="7393" max="7393" width="17.3984375" bestFit="1" customWidth="1"/>
    <col min="7394" max="7394" width="9.796875" bestFit="1" customWidth="1"/>
    <col min="7395" max="7403" width="11" bestFit="1" customWidth="1"/>
    <col min="7404" max="7406" width="11.1328125" bestFit="1" customWidth="1"/>
    <col min="7407" max="7407" width="4.73046875" bestFit="1" customWidth="1"/>
    <col min="7408" max="7408" width="11" bestFit="1" customWidth="1"/>
    <col min="7409" max="7409" width="17.3984375" bestFit="1" customWidth="1"/>
    <col min="7410" max="7410" width="9.796875" bestFit="1" customWidth="1"/>
    <col min="7411" max="7419" width="11" bestFit="1" customWidth="1"/>
    <col min="7420" max="7422" width="11.1328125" bestFit="1" customWidth="1"/>
    <col min="7423" max="7423" width="4.73046875" bestFit="1" customWidth="1"/>
    <col min="7424" max="7424" width="11" bestFit="1" customWidth="1"/>
    <col min="7425" max="7425" width="17.3984375" bestFit="1" customWidth="1"/>
    <col min="7426" max="7426" width="9.796875" bestFit="1" customWidth="1"/>
    <col min="7427" max="7435" width="11" bestFit="1" customWidth="1"/>
    <col min="7436" max="7438" width="11.1328125" bestFit="1" customWidth="1"/>
    <col min="7439" max="7439" width="4.73046875" bestFit="1" customWidth="1"/>
    <col min="7440" max="7440" width="11" bestFit="1" customWidth="1"/>
    <col min="7441" max="7441" width="17.3984375" bestFit="1" customWidth="1"/>
    <col min="7442" max="7442" width="9.796875" bestFit="1" customWidth="1"/>
    <col min="7443" max="7451" width="11" bestFit="1" customWidth="1"/>
    <col min="7452" max="7454" width="11.1328125" bestFit="1" customWidth="1"/>
    <col min="7455" max="7455" width="4.73046875" bestFit="1" customWidth="1"/>
    <col min="7456" max="7456" width="11" bestFit="1" customWidth="1"/>
    <col min="7457" max="7457" width="17.3984375" bestFit="1" customWidth="1"/>
    <col min="7458" max="7458" width="9.796875" bestFit="1" customWidth="1"/>
    <col min="7459" max="7467" width="11" bestFit="1" customWidth="1"/>
    <col min="7468" max="7470" width="11.1328125" bestFit="1" customWidth="1"/>
    <col min="7471" max="7471" width="4.73046875" bestFit="1" customWidth="1"/>
    <col min="7472" max="7472" width="11" bestFit="1" customWidth="1"/>
    <col min="7473" max="7473" width="17.3984375" bestFit="1" customWidth="1"/>
    <col min="7474" max="7474" width="9.796875" bestFit="1" customWidth="1"/>
    <col min="7475" max="7483" width="11" bestFit="1" customWidth="1"/>
    <col min="7484" max="7486" width="11.1328125" bestFit="1" customWidth="1"/>
    <col min="7487" max="7487" width="4.73046875" bestFit="1" customWidth="1"/>
    <col min="7488" max="7488" width="11" bestFit="1" customWidth="1"/>
    <col min="7489" max="7489" width="17.3984375" bestFit="1" customWidth="1"/>
    <col min="7490" max="7490" width="9.796875" bestFit="1" customWidth="1"/>
    <col min="7491" max="7499" width="11" bestFit="1" customWidth="1"/>
    <col min="7500" max="7502" width="11.1328125" bestFit="1" customWidth="1"/>
    <col min="7503" max="7503" width="4.73046875" bestFit="1" customWidth="1"/>
    <col min="7504" max="7504" width="11" bestFit="1" customWidth="1"/>
    <col min="7505" max="7505" width="17.3984375" bestFit="1" customWidth="1"/>
    <col min="7506" max="7506" width="9.796875" bestFit="1" customWidth="1"/>
    <col min="7507" max="7515" width="11" bestFit="1" customWidth="1"/>
    <col min="7516" max="7518" width="11.1328125" bestFit="1" customWidth="1"/>
    <col min="7519" max="7519" width="4.73046875" bestFit="1" customWidth="1"/>
    <col min="7520" max="7520" width="11" bestFit="1" customWidth="1"/>
    <col min="7521" max="7521" width="17.3984375" bestFit="1" customWidth="1"/>
    <col min="7522" max="7522" width="9.796875" bestFit="1" customWidth="1"/>
    <col min="7523" max="7531" width="11" bestFit="1" customWidth="1"/>
    <col min="7532" max="7534" width="11.1328125" bestFit="1" customWidth="1"/>
    <col min="7535" max="7535" width="4.73046875" bestFit="1" customWidth="1"/>
    <col min="7536" max="7536" width="11" bestFit="1" customWidth="1"/>
    <col min="7537" max="7537" width="17.3984375" bestFit="1" customWidth="1"/>
    <col min="7538" max="7538" width="9.796875" bestFit="1" customWidth="1"/>
    <col min="7539" max="7547" width="11" bestFit="1" customWidth="1"/>
    <col min="7548" max="7550" width="11.1328125" bestFit="1" customWidth="1"/>
    <col min="7551" max="7551" width="4.73046875" bestFit="1" customWidth="1"/>
    <col min="7552" max="7552" width="11" bestFit="1" customWidth="1"/>
    <col min="7553" max="7553" width="17.3984375" bestFit="1" customWidth="1"/>
    <col min="7554" max="7554" width="9.796875" bestFit="1" customWidth="1"/>
    <col min="7555" max="7563" width="11" bestFit="1" customWidth="1"/>
    <col min="7564" max="7566" width="11.1328125" bestFit="1" customWidth="1"/>
    <col min="7567" max="7567" width="4.73046875" bestFit="1" customWidth="1"/>
    <col min="7568" max="7568" width="11" bestFit="1" customWidth="1"/>
    <col min="7569" max="7569" width="17.3984375" bestFit="1" customWidth="1"/>
    <col min="7570" max="7570" width="9.796875" bestFit="1" customWidth="1"/>
    <col min="7571" max="7579" width="11" bestFit="1" customWidth="1"/>
    <col min="7580" max="7582" width="11.1328125" bestFit="1" customWidth="1"/>
    <col min="7583" max="7583" width="4.73046875" bestFit="1" customWidth="1"/>
    <col min="7584" max="7584" width="11" bestFit="1" customWidth="1"/>
    <col min="7585" max="7585" width="17.3984375" bestFit="1" customWidth="1"/>
    <col min="7586" max="7586" width="9.796875" bestFit="1" customWidth="1"/>
    <col min="7587" max="7595" width="11" bestFit="1" customWidth="1"/>
    <col min="7596" max="7598" width="11.1328125" bestFit="1" customWidth="1"/>
    <col min="7599" max="7599" width="4.73046875" bestFit="1" customWidth="1"/>
    <col min="7600" max="7600" width="11" bestFit="1" customWidth="1"/>
    <col min="7601" max="7601" width="17.3984375" bestFit="1" customWidth="1"/>
    <col min="7602" max="7602" width="9.796875" bestFit="1" customWidth="1"/>
    <col min="7603" max="7611" width="11" bestFit="1" customWidth="1"/>
    <col min="7612" max="7614" width="11.1328125" bestFit="1" customWidth="1"/>
    <col min="7615" max="7615" width="4.73046875" bestFit="1" customWidth="1"/>
    <col min="7616" max="7616" width="11" bestFit="1" customWidth="1"/>
    <col min="7617" max="7617" width="17.3984375" bestFit="1" customWidth="1"/>
    <col min="7618" max="7618" width="9.796875" bestFit="1" customWidth="1"/>
    <col min="7619" max="7627" width="11" bestFit="1" customWidth="1"/>
    <col min="7628" max="7630" width="11.1328125" bestFit="1" customWidth="1"/>
    <col min="7631" max="7631" width="4.73046875" bestFit="1" customWidth="1"/>
    <col min="7632" max="7632" width="11" bestFit="1" customWidth="1"/>
    <col min="7633" max="7633" width="17.3984375" bestFit="1" customWidth="1"/>
    <col min="7634" max="7634" width="9.796875" bestFit="1" customWidth="1"/>
    <col min="7635" max="7643" width="11" bestFit="1" customWidth="1"/>
    <col min="7644" max="7646" width="11.1328125" bestFit="1" customWidth="1"/>
    <col min="7647" max="7647" width="4.73046875" bestFit="1" customWidth="1"/>
    <col min="7648" max="7648" width="11" bestFit="1" customWidth="1"/>
    <col min="7649" max="7649" width="17.3984375" bestFit="1" customWidth="1"/>
    <col min="7650" max="7650" width="9.796875" bestFit="1" customWidth="1"/>
    <col min="7651" max="7659" width="11" bestFit="1" customWidth="1"/>
    <col min="7660" max="7662" width="11.1328125" bestFit="1" customWidth="1"/>
    <col min="7663" max="7663" width="4.73046875" bestFit="1" customWidth="1"/>
    <col min="7664" max="7664" width="11" bestFit="1" customWidth="1"/>
    <col min="7665" max="7665" width="17.3984375" bestFit="1" customWidth="1"/>
    <col min="7666" max="7666" width="9.796875" bestFit="1" customWidth="1"/>
    <col min="7667" max="7675" width="11" bestFit="1" customWidth="1"/>
    <col min="7676" max="7678" width="11.1328125" bestFit="1" customWidth="1"/>
    <col min="7679" max="7679" width="4.73046875" bestFit="1" customWidth="1"/>
    <col min="7680" max="7680" width="11" bestFit="1" customWidth="1"/>
    <col min="7681" max="7681" width="17.3984375" bestFit="1" customWidth="1"/>
    <col min="7682" max="7682" width="9.796875" bestFit="1" customWidth="1"/>
    <col min="7683" max="7691" width="11" bestFit="1" customWidth="1"/>
    <col min="7692" max="7694" width="11.1328125" bestFit="1" customWidth="1"/>
    <col min="7695" max="7695" width="4.73046875" bestFit="1" customWidth="1"/>
    <col min="7696" max="7696" width="11" bestFit="1" customWidth="1"/>
    <col min="7697" max="7697" width="17.3984375" bestFit="1" customWidth="1"/>
    <col min="7698" max="7698" width="9.796875" bestFit="1" customWidth="1"/>
    <col min="7699" max="7707" width="11" bestFit="1" customWidth="1"/>
    <col min="7708" max="7710" width="11.1328125" bestFit="1" customWidth="1"/>
    <col min="7711" max="7711" width="4.73046875" bestFit="1" customWidth="1"/>
    <col min="7712" max="7712" width="11" bestFit="1" customWidth="1"/>
    <col min="7713" max="7713" width="17.3984375" bestFit="1" customWidth="1"/>
    <col min="7714" max="7714" width="9.796875" bestFit="1" customWidth="1"/>
    <col min="7715" max="7723" width="11" bestFit="1" customWidth="1"/>
    <col min="7724" max="7726" width="11.1328125" bestFit="1" customWidth="1"/>
    <col min="7727" max="7727" width="4.73046875" bestFit="1" customWidth="1"/>
    <col min="7728" max="7728" width="11" bestFit="1" customWidth="1"/>
    <col min="7729" max="7729" width="17.3984375" bestFit="1" customWidth="1"/>
    <col min="7730" max="7730" width="9.796875" bestFit="1" customWidth="1"/>
    <col min="7731" max="7739" width="11" bestFit="1" customWidth="1"/>
    <col min="7740" max="7742" width="11.1328125" bestFit="1" customWidth="1"/>
    <col min="7743" max="7743" width="4.73046875" bestFit="1" customWidth="1"/>
    <col min="7744" max="7744" width="11" bestFit="1" customWidth="1"/>
    <col min="7745" max="7745" width="17.3984375" bestFit="1" customWidth="1"/>
    <col min="7746" max="7746" width="9.796875" bestFit="1" customWidth="1"/>
    <col min="7747" max="7755" width="11" bestFit="1" customWidth="1"/>
    <col min="7756" max="7758" width="11.1328125" bestFit="1" customWidth="1"/>
    <col min="7759" max="7759" width="4.73046875" bestFit="1" customWidth="1"/>
    <col min="7760" max="7760" width="11" bestFit="1" customWidth="1"/>
    <col min="7761" max="7761" width="17.3984375" bestFit="1" customWidth="1"/>
    <col min="7762" max="7762" width="9.796875" bestFit="1" customWidth="1"/>
    <col min="7763" max="7771" width="11" bestFit="1" customWidth="1"/>
    <col min="7772" max="7774" width="11.1328125" bestFit="1" customWidth="1"/>
    <col min="7775" max="7775" width="4.73046875" bestFit="1" customWidth="1"/>
    <col min="7776" max="7776" width="11" bestFit="1" customWidth="1"/>
    <col min="7777" max="7777" width="17.3984375" bestFit="1" customWidth="1"/>
    <col min="7778" max="7778" width="9.796875" bestFit="1" customWidth="1"/>
    <col min="7779" max="7787" width="11" bestFit="1" customWidth="1"/>
    <col min="7788" max="7790" width="11.1328125" bestFit="1" customWidth="1"/>
    <col min="7791" max="7791" width="4.73046875" bestFit="1" customWidth="1"/>
    <col min="7792" max="7792" width="11" bestFit="1" customWidth="1"/>
    <col min="7793" max="7793" width="17.3984375" bestFit="1" customWidth="1"/>
    <col min="7794" max="7794" width="9.796875" bestFit="1" customWidth="1"/>
    <col min="7795" max="7803" width="11" bestFit="1" customWidth="1"/>
    <col min="7804" max="7806" width="11.1328125" bestFit="1" customWidth="1"/>
    <col min="7807" max="7807" width="4.73046875" bestFit="1" customWidth="1"/>
    <col min="7808" max="7808" width="11" bestFit="1" customWidth="1"/>
    <col min="7809" max="7809" width="17.3984375" bestFit="1" customWidth="1"/>
    <col min="7810" max="7810" width="9.796875" bestFit="1" customWidth="1"/>
    <col min="7811" max="7819" width="11" bestFit="1" customWidth="1"/>
    <col min="7820" max="7822" width="11.1328125" bestFit="1" customWidth="1"/>
    <col min="7823" max="7823" width="4.73046875" bestFit="1" customWidth="1"/>
    <col min="7824" max="7824" width="11" bestFit="1" customWidth="1"/>
    <col min="7825" max="7825" width="17.3984375" bestFit="1" customWidth="1"/>
    <col min="7826" max="7826" width="9.796875" bestFit="1" customWidth="1"/>
    <col min="7827" max="7835" width="11" bestFit="1" customWidth="1"/>
    <col min="7836" max="7838" width="11.1328125" bestFit="1" customWidth="1"/>
    <col min="7839" max="7839" width="4.73046875" bestFit="1" customWidth="1"/>
    <col min="7840" max="7840" width="11" bestFit="1" customWidth="1"/>
    <col min="7841" max="7841" width="17.3984375" bestFit="1" customWidth="1"/>
    <col min="7842" max="7842" width="9.796875" bestFit="1" customWidth="1"/>
    <col min="7843" max="7851" width="11" bestFit="1" customWidth="1"/>
    <col min="7852" max="7854" width="11.1328125" bestFit="1" customWidth="1"/>
    <col min="7855" max="7855" width="4.73046875" bestFit="1" customWidth="1"/>
    <col min="7856" max="7856" width="11" bestFit="1" customWidth="1"/>
    <col min="7857" max="7857" width="17.3984375" bestFit="1" customWidth="1"/>
    <col min="7858" max="7858" width="9.796875" bestFit="1" customWidth="1"/>
    <col min="7859" max="7867" width="11" bestFit="1" customWidth="1"/>
    <col min="7868" max="7870" width="11.1328125" bestFit="1" customWidth="1"/>
    <col min="7871" max="7871" width="4.73046875" bestFit="1" customWidth="1"/>
    <col min="7872" max="7872" width="11" bestFit="1" customWidth="1"/>
    <col min="7873" max="7873" width="17.3984375" bestFit="1" customWidth="1"/>
    <col min="7874" max="7874" width="9.796875" bestFit="1" customWidth="1"/>
    <col min="7875" max="7883" width="11" bestFit="1" customWidth="1"/>
    <col min="7884" max="7886" width="11.1328125" bestFit="1" customWidth="1"/>
    <col min="7887" max="7887" width="4.73046875" bestFit="1" customWidth="1"/>
    <col min="7888" max="7888" width="11" bestFit="1" customWidth="1"/>
    <col min="7889" max="7889" width="17.3984375" bestFit="1" customWidth="1"/>
    <col min="7890" max="7890" width="9.796875" bestFit="1" customWidth="1"/>
    <col min="7891" max="7899" width="11" bestFit="1" customWidth="1"/>
    <col min="7900" max="7902" width="11.1328125" bestFit="1" customWidth="1"/>
    <col min="7903" max="7903" width="4.73046875" bestFit="1" customWidth="1"/>
    <col min="7904" max="7904" width="11" bestFit="1" customWidth="1"/>
    <col min="7905" max="7905" width="17.3984375" bestFit="1" customWidth="1"/>
    <col min="7906" max="7906" width="9.796875" bestFit="1" customWidth="1"/>
    <col min="7907" max="7915" width="11" bestFit="1" customWidth="1"/>
    <col min="7916" max="7918" width="11.1328125" bestFit="1" customWidth="1"/>
    <col min="7919" max="7919" width="4.73046875" bestFit="1" customWidth="1"/>
    <col min="7920" max="7920" width="11" bestFit="1" customWidth="1"/>
    <col min="7921" max="7921" width="17.3984375" bestFit="1" customWidth="1"/>
    <col min="7922" max="7922" width="9.796875" bestFit="1" customWidth="1"/>
    <col min="7923" max="7931" width="11" bestFit="1" customWidth="1"/>
    <col min="7932" max="7934" width="11.1328125" bestFit="1" customWidth="1"/>
    <col min="7935" max="7935" width="4.73046875" bestFit="1" customWidth="1"/>
    <col min="7936" max="7936" width="11" bestFit="1" customWidth="1"/>
    <col min="7937" max="7937" width="17.3984375" bestFit="1" customWidth="1"/>
    <col min="7938" max="7938" width="9.796875" bestFit="1" customWidth="1"/>
    <col min="7939" max="7947" width="11" bestFit="1" customWidth="1"/>
    <col min="7948" max="7950" width="11.1328125" bestFit="1" customWidth="1"/>
    <col min="7951" max="7951" width="4.73046875" bestFit="1" customWidth="1"/>
    <col min="7952" max="7952" width="11" bestFit="1" customWidth="1"/>
    <col min="7953" max="7953" width="17.3984375" bestFit="1" customWidth="1"/>
    <col min="7954" max="7954" width="9.796875" bestFit="1" customWidth="1"/>
    <col min="7955" max="7963" width="11" bestFit="1" customWidth="1"/>
    <col min="7964" max="7966" width="11.1328125" bestFit="1" customWidth="1"/>
    <col min="7967" max="7967" width="4.73046875" bestFit="1" customWidth="1"/>
    <col min="7968" max="7968" width="11" bestFit="1" customWidth="1"/>
    <col min="7969" max="7969" width="17.3984375" bestFit="1" customWidth="1"/>
    <col min="7970" max="7970" width="9.796875" bestFit="1" customWidth="1"/>
    <col min="7971" max="7979" width="11" bestFit="1" customWidth="1"/>
    <col min="7980" max="7982" width="11.1328125" bestFit="1" customWidth="1"/>
    <col min="7983" max="7983" width="4.73046875" bestFit="1" customWidth="1"/>
    <col min="7984" max="7984" width="11" bestFit="1" customWidth="1"/>
    <col min="7985" max="7985" width="17.3984375" bestFit="1" customWidth="1"/>
    <col min="7986" max="7986" width="9.796875" bestFit="1" customWidth="1"/>
    <col min="7987" max="7995" width="11" bestFit="1" customWidth="1"/>
    <col min="7996" max="7998" width="11.1328125" bestFit="1" customWidth="1"/>
    <col min="7999" max="7999" width="4.73046875" bestFit="1" customWidth="1"/>
    <col min="8000" max="8000" width="11" bestFit="1" customWidth="1"/>
    <col min="8001" max="8001" width="17.3984375" bestFit="1" customWidth="1"/>
    <col min="8002" max="8002" width="9.796875" bestFit="1" customWidth="1"/>
    <col min="8003" max="8011" width="11" bestFit="1" customWidth="1"/>
    <col min="8012" max="8014" width="11.1328125" bestFit="1" customWidth="1"/>
    <col min="8015" max="8015" width="4.73046875" bestFit="1" customWidth="1"/>
    <col min="8016" max="8016" width="11" bestFit="1" customWidth="1"/>
    <col min="8017" max="8017" width="17.3984375" bestFit="1" customWidth="1"/>
    <col min="8018" max="8018" width="9.796875" bestFit="1" customWidth="1"/>
    <col min="8019" max="8027" width="11" bestFit="1" customWidth="1"/>
    <col min="8028" max="8030" width="11.1328125" bestFit="1" customWidth="1"/>
    <col min="8031" max="8031" width="4.73046875" bestFit="1" customWidth="1"/>
    <col min="8032" max="8032" width="11" bestFit="1" customWidth="1"/>
    <col min="8033" max="8033" width="17.3984375" bestFit="1" customWidth="1"/>
    <col min="8034" max="8034" width="9.796875" bestFit="1" customWidth="1"/>
    <col min="8035" max="8043" width="11" bestFit="1" customWidth="1"/>
    <col min="8044" max="8046" width="11.1328125" bestFit="1" customWidth="1"/>
    <col min="8047" max="8047" width="4.73046875" bestFit="1" customWidth="1"/>
    <col min="8048" max="8048" width="11" bestFit="1" customWidth="1"/>
    <col min="8049" max="8049" width="17.3984375" bestFit="1" customWidth="1"/>
    <col min="8050" max="8050" width="9.796875" bestFit="1" customWidth="1"/>
    <col min="8051" max="8059" width="11" bestFit="1" customWidth="1"/>
    <col min="8060" max="8062" width="11.1328125" bestFit="1" customWidth="1"/>
    <col min="8063" max="8063" width="4.73046875" bestFit="1" customWidth="1"/>
    <col min="8064" max="8064" width="11" bestFit="1" customWidth="1"/>
    <col min="8065" max="8065" width="17.3984375" bestFit="1" customWidth="1"/>
    <col min="8066" max="8066" width="9.796875" bestFit="1" customWidth="1"/>
    <col min="8067" max="8075" width="11" bestFit="1" customWidth="1"/>
    <col min="8076" max="8078" width="11.1328125" bestFit="1" customWidth="1"/>
    <col min="8079" max="8079" width="4.73046875" bestFit="1" customWidth="1"/>
    <col min="8080" max="8080" width="11" bestFit="1" customWidth="1"/>
    <col min="8081" max="8081" width="17.3984375" bestFit="1" customWidth="1"/>
    <col min="8082" max="8082" width="9.796875" bestFit="1" customWidth="1"/>
    <col min="8083" max="8091" width="11" bestFit="1" customWidth="1"/>
    <col min="8092" max="8094" width="11.1328125" bestFit="1" customWidth="1"/>
    <col min="8095" max="8095" width="4.73046875" bestFit="1" customWidth="1"/>
    <col min="8096" max="8096" width="11" bestFit="1" customWidth="1"/>
    <col min="8097" max="8097" width="17.3984375" bestFit="1" customWidth="1"/>
    <col min="8098" max="8098" width="9.796875" bestFit="1" customWidth="1"/>
    <col min="8099" max="8107" width="11" bestFit="1" customWidth="1"/>
    <col min="8108" max="8110" width="11.1328125" bestFit="1" customWidth="1"/>
    <col min="8111" max="8111" width="4.73046875" bestFit="1" customWidth="1"/>
    <col min="8112" max="8112" width="11" bestFit="1" customWidth="1"/>
    <col min="8113" max="8113" width="17.3984375" bestFit="1" customWidth="1"/>
    <col min="8114" max="8114" width="9.796875" bestFit="1" customWidth="1"/>
    <col min="8115" max="8123" width="11" bestFit="1" customWidth="1"/>
    <col min="8124" max="8126" width="11.1328125" bestFit="1" customWidth="1"/>
    <col min="8127" max="8127" width="4.73046875" bestFit="1" customWidth="1"/>
    <col min="8128" max="8128" width="11" bestFit="1" customWidth="1"/>
    <col min="8129" max="8129" width="17.3984375" bestFit="1" customWidth="1"/>
    <col min="8130" max="8130" width="9.796875" bestFit="1" customWidth="1"/>
    <col min="8131" max="8139" width="11" bestFit="1" customWidth="1"/>
    <col min="8140" max="8142" width="11.1328125" bestFit="1" customWidth="1"/>
    <col min="8143" max="8143" width="4.73046875" bestFit="1" customWidth="1"/>
    <col min="8144" max="8144" width="11" bestFit="1" customWidth="1"/>
    <col min="8145" max="8145" width="17.3984375" bestFit="1" customWidth="1"/>
    <col min="8146" max="8146" width="9.796875" bestFit="1" customWidth="1"/>
    <col min="8147" max="8155" width="11" bestFit="1" customWidth="1"/>
    <col min="8156" max="8158" width="11.1328125" bestFit="1" customWidth="1"/>
    <col min="8159" max="8159" width="4.73046875" bestFit="1" customWidth="1"/>
    <col min="8160" max="8160" width="11" bestFit="1" customWidth="1"/>
    <col min="8161" max="8161" width="17.3984375" bestFit="1" customWidth="1"/>
    <col min="8162" max="8162" width="9.796875" bestFit="1" customWidth="1"/>
    <col min="8163" max="8171" width="11" bestFit="1" customWidth="1"/>
    <col min="8172" max="8174" width="11.1328125" bestFit="1" customWidth="1"/>
    <col min="8175" max="8175" width="4.73046875" bestFit="1" customWidth="1"/>
    <col min="8176" max="8176" width="11" bestFit="1" customWidth="1"/>
    <col min="8177" max="8177" width="17.3984375" bestFit="1" customWidth="1"/>
    <col min="8178" max="8178" width="9.796875" bestFit="1" customWidth="1"/>
    <col min="8179" max="8187" width="11" bestFit="1" customWidth="1"/>
    <col min="8188" max="8190" width="11.1328125" bestFit="1" customWidth="1"/>
    <col min="8191" max="8191" width="4.73046875" bestFit="1" customWidth="1"/>
    <col min="8192" max="8192" width="11" bestFit="1" customWidth="1"/>
    <col min="8193" max="8193" width="17.3984375" bestFit="1" customWidth="1"/>
    <col min="8194" max="8194" width="9.796875" bestFit="1" customWidth="1"/>
    <col min="8195" max="8203" width="11" bestFit="1" customWidth="1"/>
    <col min="8204" max="8206" width="11.1328125" bestFit="1" customWidth="1"/>
    <col min="8207" max="8207" width="4.73046875" bestFit="1" customWidth="1"/>
    <col min="8208" max="8208" width="11" bestFit="1" customWidth="1"/>
    <col min="8209" max="8209" width="17.3984375" bestFit="1" customWidth="1"/>
    <col min="8210" max="8210" width="9.796875" bestFit="1" customWidth="1"/>
    <col min="8211" max="8219" width="11" bestFit="1" customWidth="1"/>
    <col min="8220" max="8222" width="11.1328125" bestFit="1" customWidth="1"/>
    <col min="8223" max="8223" width="4.73046875" bestFit="1" customWidth="1"/>
    <col min="8224" max="8224" width="11" bestFit="1" customWidth="1"/>
    <col min="8225" max="8225" width="17.3984375" bestFit="1" customWidth="1"/>
    <col min="8226" max="8226" width="9.796875" bestFit="1" customWidth="1"/>
    <col min="8227" max="8235" width="11" bestFit="1" customWidth="1"/>
    <col min="8236" max="8238" width="11.1328125" bestFit="1" customWidth="1"/>
    <col min="8239" max="8239" width="4.73046875" bestFit="1" customWidth="1"/>
    <col min="8240" max="8240" width="11" bestFit="1" customWidth="1"/>
    <col min="8241" max="8241" width="17.3984375" bestFit="1" customWidth="1"/>
    <col min="8242" max="8242" width="9.796875" bestFit="1" customWidth="1"/>
    <col min="8243" max="8251" width="11" bestFit="1" customWidth="1"/>
    <col min="8252" max="8254" width="11.1328125" bestFit="1" customWidth="1"/>
    <col min="8255" max="8255" width="4.73046875" bestFit="1" customWidth="1"/>
    <col min="8256" max="8256" width="11" bestFit="1" customWidth="1"/>
    <col min="8257" max="8257" width="17.3984375" bestFit="1" customWidth="1"/>
    <col min="8258" max="8258" width="9.796875" bestFit="1" customWidth="1"/>
    <col min="8259" max="8267" width="11" bestFit="1" customWidth="1"/>
    <col min="8268" max="8270" width="11.1328125" bestFit="1" customWidth="1"/>
    <col min="8271" max="8271" width="4.73046875" bestFit="1" customWidth="1"/>
    <col min="8272" max="8272" width="11" bestFit="1" customWidth="1"/>
    <col min="8273" max="8273" width="17.3984375" bestFit="1" customWidth="1"/>
    <col min="8274" max="8274" width="9.796875" bestFit="1" customWidth="1"/>
    <col min="8275" max="8283" width="11" bestFit="1" customWidth="1"/>
    <col min="8284" max="8286" width="11.1328125" bestFit="1" customWidth="1"/>
    <col min="8287" max="8287" width="4.73046875" bestFit="1" customWidth="1"/>
    <col min="8288" max="8288" width="11" bestFit="1" customWidth="1"/>
    <col min="8289" max="8289" width="17.3984375" bestFit="1" customWidth="1"/>
    <col min="8290" max="8290" width="9.796875" bestFit="1" customWidth="1"/>
    <col min="8291" max="8299" width="11" bestFit="1" customWidth="1"/>
    <col min="8300" max="8302" width="11.1328125" bestFit="1" customWidth="1"/>
    <col min="8303" max="8303" width="4.73046875" bestFit="1" customWidth="1"/>
    <col min="8304" max="8304" width="11" bestFit="1" customWidth="1"/>
    <col min="8305" max="8305" width="17.3984375" bestFit="1" customWidth="1"/>
    <col min="8306" max="8306" width="9.796875" bestFit="1" customWidth="1"/>
    <col min="8307" max="8315" width="11" bestFit="1" customWidth="1"/>
    <col min="8316" max="8318" width="11.1328125" bestFit="1" customWidth="1"/>
    <col min="8319" max="8319" width="4.73046875" bestFit="1" customWidth="1"/>
    <col min="8320" max="8320" width="11" bestFit="1" customWidth="1"/>
    <col min="8321" max="8321" width="17.3984375" bestFit="1" customWidth="1"/>
    <col min="8322" max="8322" width="9.796875" bestFit="1" customWidth="1"/>
    <col min="8323" max="8331" width="11" bestFit="1" customWidth="1"/>
    <col min="8332" max="8334" width="11.1328125" bestFit="1" customWidth="1"/>
    <col min="8335" max="8335" width="4.73046875" bestFit="1" customWidth="1"/>
    <col min="8336" max="8336" width="11" bestFit="1" customWidth="1"/>
    <col min="8337" max="8337" width="17.3984375" bestFit="1" customWidth="1"/>
    <col min="8338" max="8338" width="9.796875" bestFit="1" customWidth="1"/>
    <col min="8339" max="8347" width="11" bestFit="1" customWidth="1"/>
    <col min="8348" max="8350" width="11.1328125" bestFit="1" customWidth="1"/>
    <col min="8351" max="8351" width="4.73046875" bestFit="1" customWidth="1"/>
    <col min="8352" max="8352" width="11" bestFit="1" customWidth="1"/>
    <col min="8353" max="8353" width="17.3984375" bestFit="1" customWidth="1"/>
    <col min="8354" max="8354" width="9.796875" bestFit="1" customWidth="1"/>
    <col min="8355" max="8363" width="11" bestFit="1" customWidth="1"/>
    <col min="8364" max="8366" width="11.1328125" bestFit="1" customWidth="1"/>
    <col min="8367" max="8367" width="4.73046875" bestFit="1" customWidth="1"/>
    <col min="8368" max="8368" width="11" bestFit="1" customWidth="1"/>
    <col min="8369" max="8369" width="17.3984375" bestFit="1" customWidth="1"/>
    <col min="8370" max="8370" width="9.796875" bestFit="1" customWidth="1"/>
    <col min="8371" max="8379" width="11" bestFit="1" customWidth="1"/>
    <col min="8380" max="8382" width="11.1328125" bestFit="1" customWidth="1"/>
    <col min="8383" max="8383" width="4.73046875" bestFit="1" customWidth="1"/>
    <col min="8384" max="8384" width="11" bestFit="1" customWidth="1"/>
    <col min="8385" max="8385" width="17.3984375" bestFit="1" customWidth="1"/>
    <col min="8386" max="8386" width="9.796875" bestFit="1" customWidth="1"/>
    <col min="8387" max="8395" width="11" bestFit="1" customWidth="1"/>
    <col min="8396" max="8398" width="11.1328125" bestFit="1" customWidth="1"/>
    <col min="8399" max="8399" width="4.73046875" bestFit="1" customWidth="1"/>
    <col min="8400" max="8400" width="11" bestFit="1" customWidth="1"/>
    <col min="8401" max="8401" width="17.3984375" bestFit="1" customWidth="1"/>
    <col min="8402" max="8402" width="9.796875" bestFit="1" customWidth="1"/>
    <col min="8403" max="8411" width="11" bestFit="1" customWidth="1"/>
    <col min="8412" max="8414" width="11.1328125" bestFit="1" customWidth="1"/>
    <col min="8415" max="8415" width="4.73046875" bestFit="1" customWidth="1"/>
    <col min="8416" max="8416" width="11" bestFit="1" customWidth="1"/>
    <col min="8417" max="8417" width="17.3984375" bestFit="1" customWidth="1"/>
    <col min="8418" max="8418" width="9.796875" bestFit="1" customWidth="1"/>
    <col min="8419" max="8427" width="11" bestFit="1" customWidth="1"/>
    <col min="8428" max="8430" width="11.1328125" bestFit="1" customWidth="1"/>
    <col min="8431" max="8431" width="4.73046875" bestFit="1" customWidth="1"/>
    <col min="8432" max="8432" width="11" bestFit="1" customWidth="1"/>
    <col min="8433" max="8433" width="17.3984375" bestFit="1" customWidth="1"/>
    <col min="8434" max="8434" width="9.796875" bestFit="1" customWidth="1"/>
    <col min="8435" max="8443" width="11" bestFit="1" customWidth="1"/>
    <col min="8444" max="8446" width="11.1328125" bestFit="1" customWidth="1"/>
    <col min="8447" max="8447" width="4.73046875" bestFit="1" customWidth="1"/>
    <col min="8448" max="8448" width="11" bestFit="1" customWidth="1"/>
    <col min="8449" max="8449" width="17.3984375" bestFit="1" customWidth="1"/>
    <col min="8450" max="8450" width="9.796875" bestFit="1" customWidth="1"/>
    <col min="8451" max="8459" width="11" bestFit="1" customWidth="1"/>
    <col min="8460" max="8462" width="11.1328125" bestFit="1" customWidth="1"/>
    <col min="8463" max="8463" width="4.73046875" bestFit="1" customWidth="1"/>
    <col min="8464" max="8464" width="11" bestFit="1" customWidth="1"/>
    <col min="8465" max="8465" width="17.3984375" bestFit="1" customWidth="1"/>
    <col min="8466" max="8466" width="9.796875" bestFit="1" customWidth="1"/>
    <col min="8467" max="8475" width="11" bestFit="1" customWidth="1"/>
    <col min="8476" max="8478" width="11.1328125" bestFit="1" customWidth="1"/>
    <col min="8479" max="8479" width="4.73046875" bestFit="1" customWidth="1"/>
    <col min="8480" max="8480" width="11" bestFit="1" customWidth="1"/>
    <col min="8481" max="8481" width="17.3984375" bestFit="1" customWidth="1"/>
    <col min="8482" max="8482" width="9.796875" bestFit="1" customWidth="1"/>
    <col min="8483" max="8491" width="11" bestFit="1" customWidth="1"/>
    <col min="8492" max="8494" width="11.1328125" bestFit="1" customWidth="1"/>
    <col min="8495" max="8495" width="4.73046875" bestFit="1" customWidth="1"/>
    <col min="8496" max="8496" width="11" bestFit="1" customWidth="1"/>
    <col min="8497" max="8497" width="17.3984375" bestFit="1" customWidth="1"/>
    <col min="8498" max="8498" width="9.796875" bestFit="1" customWidth="1"/>
    <col min="8499" max="8507" width="11" bestFit="1" customWidth="1"/>
    <col min="8508" max="8510" width="11.1328125" bestFit="1" customWidth="1"/>
    <col min="8511" max="8511" width="4.73046875" bestFit="1" customWidth="1"/>
    <col min="8512" max="8512" width="11" bestFit="1" customWidth="1"/>
    <col min="8513" max="8513" width="17.3984375" bestFit="1" customWidth="1"/>
    <col min="8514" max="8514" width="9.796875" bestFit="1" customWidth="1"/>
    <col min="8515" max="8523" width="11" bestFit="1" customWidth="1"/>
    <col min="8524" max="8526" width="11.1328125" bestFit="1" customWidth="1"/>
    <col min="8527" max="8527" width="4.73046875" bestFit="1" customWidth="1"/>
    <col min="8528" max="8528" width="11" bestFit="1" customWidth="1"/>
    <col min="8529" max="8529" width="17.3984375" bestFit="1" customWidth="1"/>
    <col min="8530" max="8530" width="9.796875" bestFit="1" customWidth="1"/>
    <col min="8531" max="8539" width="11" bestFit="1" customWidth="1"/>
    <col min="8540" max="8542" width="11.1328125" bestFit="1" customWidth="1"/>
    <col min="8543" max="8543" width="4.73046875" bestFit="1" customWidth="1"/>
    <col min="8544" max="8544" width="11" bestFit="1" customWidth="1"/>
    <col min="8545" max="8545" width="17.3984375" bestFit="1" customWidth="1"/>
    <col min="8546" max="8546" width="9.796875" bestFit="1" customWidth="1"/>
    <col min="8547" max="8555" width="11" bestFit="1" customWidth="1"/>
    <col min="8556" max="8558" width="11.1328125" bestFit="1" customWidth="1"/>
    <col min="8559" max="8559" width="4.73046875" bestFit="1" customWidth="1"/>
    <col min="8560" max="8560" width="11" bestFit="1" customWidth="1"/>
    <col min="8561" max="8561" width="17.3984375" bestFit="1" customWidth="1"/>
    <col min="8562" max="8562" width="9.796875" bestFit="1" customWidth="1"/>
    <col min="8563" max="8571" width="11" bestFit="1" customWidth="1"/>
    <col min="8572" max="8574" width="11.1328125" bestFit="1" customWidth="1"/>
    <col min="8575" max="8575" width="4.73046875" bestFit="1" customWidth="1"/>
    <col min="8576" max="8576" width="11" bestFit="1" customWidth="1"/>
    <col min="8577" max="8577" width="17.3984375" bestFit="1" customWidth="1"/>
    <col min="8578" max="8578" width="9.796875" bestFit="1" customWidth="1"/>
    <col min="8579" max="8587" width="11" bestFit="1" customWidth="1"/>
    <col min="8588" max="8590" width="11.1328125" bestFit="1" customWidth="1"/>
    <col min="8591" max="8591" width="4.73046875" bestFit="1" customWidth="1"/>
    <col min="8592" max="8592" width="11" bestFit="1" customWidth="1"/>
    <col min="8593" max="8593" width="17.3984375" bestFit="1" customWidth="1"/>
    <col min="8594" max="8594" width="9.796875" bestFit="1" customWidth="1"/>
    <col min="8595" max="8603" width="11" bestFit="1" customWidth="1"/>
    <col min="8604" max="8606" width="11.1328125" bestFit="1" customWidth="1"/>
    <col min="8607" max="8607" width="4.73046875" bestFit="1" customWidth="1"/>
    <col min="8608" max="8608" width="11" bestFit="1" customWidth="1"/>
    <col min="8609" max="8609" width="17.3984375" bestFit="1" customWidth="1"/>
    <col min="8610" max="8610" width="9.796875" bestFit="1" customWidth="1"/>
    <col min="8611" max="8619" width="11" bestFit="1" customWidth="1"/>
    <col min="8620" max="8622" width="11.1328125" bestFit="1" customWidth="1"/>
    <col min="8623" max="8623" width="4.73046875" bestFit="1" customWidth="1"/>
    <col min="8624" max="8624" width="11" bestFit="1" customWidth="1"/>
    <col min="8625" max="8625" width="17.3984375" bestFit="1" customWidth="1"/>
    <col min="8626" max="8626" width="9.796875" bestFit="1" customWidth="1"/>
    <col min="8627" max="8635" width="11" bestFit="1" customWidth="1"/>
    <col min="8636" max="8638" width="11.1328125" bestFit="1" customWidth="1"/>
    <col min="8639" max="8639" width="4.73046875" bestFit="1" customWidth="1"/>
    <col min="8640" max="8640" width="11" bestFit="1" customWidth="1"/>
    <col min="8641" max="8641" width="17.3984375" bestFit="1" customWidth="1"/>
    <col min="8642" max="8642" width="9.796875" bestFit="1" customWidth="1"/>
    <col min="8643" max="8651" width="11" bestFit="1" customWidth="1"/>
    <col min="8652" max="8654" width="11.1328125" bestFit="1" customWidth="1"/>
    <col min="8655" max="8655" width="4.73046875" bestFit="1" customWidth="1"/>
    <col min="8656" max="8656" width="11" bestFit="1" customWidth="1"/>
    <col min="8657" max="8657" width="17.3984375" bestFit="1" customWidth="1"/>
    <col min="8658" max="8658" width="9.796875" bestFit="1" customWidth="1"/>
    <col min="8659" max="8667" width="11" bestFit="1" customWidth="1"/>
    <col min="8668" max="8670" width="11.1328125" bestFit="1" customWidth="1"/>
    <col min="8671" max="8671" width="4.73046875" bestFit="1" customWidth="1"/>
    <col min="8672" max="8672" width="11" bestFit="1" customWidth="1"/>
    <col min="8673" max="8673" width="17.3984375" bestFit="1" customWidth="1"/>
    <col min="8674" max="8674" width="9.796875" bestFit="1" customWidth="1"/>
    <col min="8675" max="8683" width="11" bestFit="1" customWidth="1"/>
    <col min="8684" max="8686" width="11.1328125" bestFit="1" customWidth="1"/>
    <col min="8687" max="8687" width="4.73046875" bestFit="1" customWidth="1"/>
    <col min="8688" max="8688" width="11" bestFit="1" customWidth="1"/>
    <col min="8689" max="8689" width="17.3984375" bestFit="1" customWidth="1"/>
    <col min="8690" max="8690" width="9.796875" bestFit="1" customWidth="1"/>
    <col min="8691" max="8699" width="11" bestFit="1" customWidth="1"/>
    <col min="8700" max="8702" width="11.1328125" bestFit="1" customWidth="1"/>
    <col min="8703" max="8703" width="4.73046875" bestFit="1" customWidth="1"/>
    <col min="8704" max="8704" width="11" bestFit="1" customWidth="1"/>
    <col min="8705" max="8705" width="17.3984375" bestFit="1" customWidth="1"/>
    <col min="8706" max="8706" width="9.796875" bestFit="1" customWidth="1"/>
    <col min="8707" max="8715" width="11" bestFit="1" customWidth="1"/>
    <col min="8716" max="8718" width="11.1328125" bestFit="1" customWidth="1"/>
    <col min="8719" max="8719" width="4.73046875" bestFit="1" customWidth="1"/>
    <col min="8720" max="8720" width="11" bestFit="1" customWidth="1"/>
    <col min="8721" max="8721" width="17.3984375" bestFit="1" customWidth="1"/>
    <col min="8722" max="8722" width="9.796875" bestFit="1" customWidth="1"/>
    <col min="8723" max="8731" width="11" bestFit="1" customWidth="1"/>
    <col min="8732" max="8734" width="11.1328125" bestFit="1" customWidth="1"/>
    <col min="8735" max="8735" width="4.73046875" bestFit="1" customWidth="1"/>
    <col min="8736" max="8736" width="11" bestFit="1" customWidth="1"/>
    <col min="8737" max="8737" width="17.3984375" bestFit="1" customWidth="1"/>
    <col min="8738" max="8738" width="9.796875" bestFit="1" customWidth="1"/>
    <col min="8739" max="8747" width="11" bestFit="1" customWidth="1"/>
    <col min="8748" max="8750" width="11.1328125" bestFit="1" customWidth="1"/>
    <col min="8751" max="8751" width="4.73046875" bestFit="1" customWidth="1"/>
    <col min="8752" max="8752" width="11" bestFit="1" customWidth="1"/>
    <col min="8753" max="8753" width="17.3984375" bestFit="1" customWidth="1"/>
    <col min="8754" max="8754" width="9.796875" bestFit="1" customWidth="1"/>
    <col min="8755" max="8763" width="11" bestFit="1" customWidth="1"/>
    <col min="8764" max="8766" width="11.1328125" bestFit="1" customWidth="1"/>
    <col min="8767" max="8767" width="4.73046875" bestFit="1" customWidth="1"/>
    <col min="8768" max="8768" width="11" bestFit="1" customWidth="1"/>
    <col min="8769" max="8769" width="17.3984375" bestFit="1" customWidth="1"/>
    <col min="8770" max="8770" width="9.796875" bestFit="1" customWidth="1"/>
    <col min="8771" max="8779" width="11" bestFit="1" customWidth="1"/>
    <col min="8780" max="8782" width="11.1328125" bestFit="1" customWidth="1"/>
    <col min="8783" max="8783" width="4.73046875" bestFit="1" customWidth="1"/>
    <col min="8784" max="8784" width="11" bestFit="1" customWidth="1"/>
    <col min="8785" max="8785" width="17.3984375" bestFit="1" customWidth="1"/>
    <col min="8786" max="8786" width="9.796875" bestFit="1" customWidth="1"/>
    <col min="8787" max="8795" width="11" bestFit="1" customWidth="1"/>
    <col min="8796" max="8798" width="11.1328125" bestFit="1" customWidth="1"/>
    <col min="8799" max="8799" width="4.73046875" bestFit="1" customWidth="1"/>
    <col min="8800" max="8800" width="11" bestFit="1" customWidth="1"/>
    <col min="8801" max="8801" width="17.3984375" bestFit="1" customWidth="1"/>
    <col min="8802" max="8802" width="9.796875" bestFit="1" customWidth="1"/>
    <col min="8803" max="8811" width="11" bestFit="1" customWidth="1"/>
    <col min="8812" max="8814" width="11.1328125" bestFit="1" customWidth="1"/>
    <col min="8815" max="8815" width="4.73046875" bestFit="1" customWidth="1"/>
    <col min="8816" max="8816" width="11" bestFit="1" customWidth="1"/>
    <col min="8817" max="8817" width="17.3984375" bestFit="1" customWidth="1"/>
    <col min="8818" max="8818" width="9.796875" bestFit="1" customWidth="1"/>
    <col min="8819" max="8827" width="11" bestFit="1" customWidth="1"/>
    <col min="8828" max="8830" width="11.1328125" bestFit="1" customWidth="1"/>
    <col min="8831" max="8831" width="4.73046875" bestFit="1" customWidth="1"/>
    <col min="8832" max="8832" width="11" bestFit="1" customWidth="1"/>
    <col min="8833" max="8833" width="17.3984375" bestFit="1" customWidth="1"/>
    <col min="8834" max="8834" width="9.796875" bestFit="1" customWidth="1"/>
    <col min="8835" max="8843" width="11" bestFit="1" customWidth="1"/>
    <col min="8844" max="8846" width="11.1328125" bestFit="1" customWidth="1"/>
    <col min="8847" max="8847" width="4.73046875" bestFit="1" customWidth="1"/>
    <col min="8848" max="8848" width="11" bestFit="1" customWidth="1"/>
    <col min="8849" max="8849" width="17.3984375" bestFit="1" customWidth="1"/>
    <col min="8850" max="8850" width="9.796875" bestFit="1" customWidth="1"/>
    <col min="8851" max="8859" width="11" bestFit="1" customWidth="1"/>
    <col min="8860" max="8862" width="11.1328125" bestFit="1" customWidth="1"/>
    <col min="8863" max="8863" width="4.73046875" bestFit="1" customWidth="1"/>
    <col min="8864" max="8864" width="11" bestFit="1" customWidth="1"/>
    <col min="8865" max="8865" width="17.3984375" bestFit="1" customWidth="1"/>
    <col min="8866" max="8866" width="9.796875" bestFit="1" customWidth="1"/>
    <col min="8867" max="8875" width="11" bestFit="1" customWidth="1"/>
    <col min="8876" max="8878" width="11.1328125" bestFit="1" customWidth="1"/>
    <col min="8879" max="8879" width="4.73046875" bestFit="1" customWidth="1"/>
    <col min="8880" max="8880" width="11" bestFit="1" customWidth="1"/>
    <col min="8881" max="8881" width="17.3984375" bestFit="1" customWidth="1"/>
    <col min="8882" max="8882" width="9.796875" bestFit="1" customWidth="1"/>
    <col min="8883" max="8891" width="11" bestFit="1" customWidth="1"/>
    <col min="8892" max="8894" width="11.1328125" bestFit="1" customWidth="1"/>
    <col min="8895" max="8895" width="4.73046875" bestFit="1" customWidth="1"/>
    <col min="8896" max="8896" width="11" bestFit="1" customWidth="1"/>
    <col min="8897" max="8897" width="17.3984375" bestFit="1" customWidth="1"/>
    <col min="8898" max="8898" width="9.796875" bestFit="1" customWidth="1"/>
    <col min="8899" max="8907" width="11" bestFit="1" customWidth="1"/>
    <col min="8908" max="8910" width="11.1328125" bestFit="1" customWidth="1"/>
    <col min="8911" max="8911" width="4.73046875" bestFit="1" customWidth="1"/>
    <col min="8912" max="8912" width="11" bestFit="1" customWidth="1"/>
    <col min="8913" max="8913" width="17.3984375" bestFit="1" customWidth="1"/>
    <col min="8914" max="8914" width="9.796875" bestFit="1" customWidth="1"/>
    <col min="8915" max="8923" width="11" bestFit="1" customWidth="1"/>
    <col min="8924" max="8926" width="11.1328125" bestFit="1" customWidth="1"/>
    <col min="8927" max="8927" width="4.73046875" bestFit="1" customWidth="1"/>
    <col min="8928" max="8928" width="11" bestFit="1" customWidth="1"/>
    <col min="8929" max="8929" width="17.3984375" bestFit="1" customWidth="1"/>
    <col min="8930" max="8930" width="9.796875" bestFit="1" customWidth="1"/>
    <col min="8931" max="8939" width="11" bestFit="1" customWidth="1"/>
    <col min="8940" max="8942" width="11.1328125" bestFit="1" customWidth="1"/>
    <col min="8943" max="8943" width="4.73046875" bestFit="1" customWidth="1"/>
    <col min="8944" max="8944" width="11" bestFit="1" customWidth="1"/>
    <col min="8945" max="8945" width="17.3984375" bestFit="1" customWidth="1"/>
    <col min="8946" max="8946" width="9.796875" bestFit="1" customWidth="1"/>
    <col min="8947" max="8955" width="11" bestFit="1" customWidth="1"/>
    <col min="8956" max="8958" width="11.1328125" bestFit="1" customWidth="1"/>
    <col min="8959" max="8959" width="4.73046875" bestFit="1" customWidth="1"/>
    <col min="8960" max="8960" width="11" bestFit="1" customWidth="1"/>
    <col min="8961" max="8961" width="17.3984375" bestFit="1" customWidth="1"/>
    <col min="8962" max="8962" width="9.796875" bestFit="1" customWidth="1"/>
    <col min="8963" max="8971" width="11" bestFit="1" customWidth="1"/>
    <col min="8972" max="8974" width="11.1328125" bestFit="1" customWidth="1"/>
    <col min="8975" max="8975" width="4.73046875" bestFit="1" customWidth="1"/>
    <col min="8976" max="8976" width="11" bestFit="1" customWidth="1"/>
    <col min="8977" max="8977" width="17.3984375" bestFit="1" customWidth="1"/>
    <col min="8978" max="8978" width="9.796875" bestFit="1" customWidth="1"/>
    <col min="8979" max="8987" width="11" bestFit="1" customWidth="1"/>
    <col min="8988" max="8990" width="11.1328125" bestFit="1" customWidth="1"/>
    <col min="8991" max="8991" width="4.73046875" bestFit="1" customWidth="1"/>
    <col min="8992" max="8992" width="11" bestFit="1" customWidth="1"/>
    <col min="8993" max="8993" width="17.3984375" bestFit="1" customWidth="1"/>
    <col min="8994" max="8994" width="9.796875" bestFit="1" customWidth="1"/>
    <col min="8995" max="9003" width="11" bestFit="1" customWidth="1"/>
    <col min="9004" max="9006" width="11.1328125" bestFit="1" customWidth="1"/>
    <col min="9007" max="9007" width="4.73046875" bestFit="1" customWidth="1"/>
    <col min="9008" max="9008" width="11" bestFit="1" customWidth="1"/>
    <col min="9009" max="9009" width="17.3984375" bestFit="1" customWidth="1"/>
    <col min="9010" max="9010" width="9.796875" bestFit="1" customWidth="1"/>
    <col min="9011" max="9019" width="11" bestFit="1" customWidth="1"/>
    <col min="9020" max="9022" width="11.1328125" bestFit="1" customWidth="1"/>
    <col min="9023" max="9023" width="4.73046875" bestFit="1" customWidth="1"/>
    <col min="9024" max="9024" width="11" bestFit="1" customWidth="1"/>
    <col min="9025" max="9025" width="17.3984375" bestFit="1" customWidth="1"/>
    <col min="9026" max="9026" width="9.796875" bestFit="1" customWidth="1"/>
    <col min="9027" max="9035" width="11" bestFit="1" customWidth="1"/>
    <col min="9036" max="9038" width="11.1328125" bestFit="1" customWidth="1"/>
    <col min="9039" max="9039" width="4.73046875" bestFit="1" customWidth="1"/>
    <col min="9040" max="9040" width="11" bestFit="1" customWidth="1"/>
    <col min="9041" max="9041" width="17.3984375" bestFit="1" customWidth="1"/>
    <col min="9042" max="9042" width="9.796875" bestFit="1" customWidth="1"/>
    <col min="9043" max="9051" width="11" bestFit="1" customWidth="1"/>
    <col min="9052" max="9054" width="11.1328125" bestFit="1" customWidth="1"/>
    <col min="9055" max="9055" width="4.73046875" bestFit="1" customWidth="1"/>
    <col min="9056" max="9056" width="11" bestFit="1" customWidth="1"/>
    <col min="9057" max="9057" width="17.3984375" bestFit="1" customWidth="1"/>
    <col min="9058" max="9058" width="9.796875" bestFit="1" customWidth="1"/>
    <col min="9059" max="9067" width="11" bestFit="1" customWidth="1"/>
    <col min="9068" max="9070" width="11.1328125" bestFit="1" customWidth="1"/>
    <col min="9071" max="9071" width="4.73046875" bestFit="1" customWidth="1"/>
    <col min="9072" max="9072" width="11" bestFit="1" customWidth="1"/>
    <col min="9073" max="9073" width="17.3984375" bestFit="1" customWidth="1"/>
    <col min="9074" max="9074" width="9.796875" bestFit="1" customWidth="1"/>
    <col min="9075" max="9083" width="11" bestFit="1" customWidth="1"/>
    <col min="9084" max="9086" width="11.1328125" bestFit="1" customWidth="1"/>
    <col min="9087" max="9087" width="4.73046875" bestFit="1" customWidth="1"/>
    <col min="9088" max="9088" width="11" bestFit="1" customWidth="1"/>
    <col min="9089" max="9089" width="17.3984375" bestFit="1" customWidth="1"/>
    <col min="9090" max="9090" width="9.796875" bestFit="1" customWidth="1"/>
    <col min="9091" max="9099" width="11" bestFit="1" customWidth="1"/>
    <col min="9100" max="9102" width="11.1328125" bestFit="1" customWidth="1"/>
    <col min="9103" max="9103" width="4.73046875" bestFit="1" customWidth="1"/>
    <col min="9104" max="9104" width="11" bestFit="1" customWidth="1"/>
    <col min="9105" max="9105" width="17.3984375" bestFit="1" customWidth="1"/>
    <col min="9106" max="9106" width="9.796875" bestFit="1" customWidth="1"/>
    <col min="9107" max="9115" width="11" bestFit="1" customWidth="1"/>
    <col min="9116" max="9118" width="11.1328125" bestFit="1" customWidth="1"/>
    <col min="9119" max="9119" width="4.73046875" bestFit="1" customWidth="1"/>
    <col min="9120" max="9120" width="11" bestFit="1" customWidth="1"/>
    <col min="9121" max="9121" width="17.3984375" bestFit="1" customWidth="1"/>
    <col min="9122" max="9122" width="9.796875" bestFit="1" customWidth="1"/>
    <col min="9123" max="9131" width="11" bestFit="1" customWidth="1"/>
    <col min="9132" max="9134" width="11.1328125" bestFit="1" customWidth="1"/>
    <col min="9135" max="9135" width="4.73046875" bestFit="1" customWidth="1"/>
    <col min="9136" max="9136" width="11" bestFit="1" customWidth="1"/>
    <col min="9137" max="9137" width="17.3984375" bestFit="1" customWidth="1"/>
    <col min="9138" max="9138" width="9.796875" bestFit="1" customWidth="1"/>
    <col min="9139" max="9147" width="11" bestFit="1" customWidth="1"/>
    <col min="9148" max="9150" width="11.1328125" bestFit="1" customWidth="1"/>
    <col min="9151" max="9151" width="4.73046875" bestFit="1" customWidth="1"/>
    <col min="9152" max="9152" width="11" bestFit="1" customWidth="1"/>
    <col min="9153" max="9153" width="17.3984375" bestFit="1" customWidth="1"/>
    <col min="9154" max="9154" width="9.796875" bestFit="1" customWidth="1"/>
    <col min="9155" max="9163" width="11" bestFit="1" customWidth="1"/>
    <col min="9164" max="9166" width="11.1328125" bestFit="1" customWidth="1"/>
    <col min="9167" max="9167" width="4.73046875" bestFit="1" customWidth="1"/>
    <col min="9168" max="9168" width="11" bestFit="1" customWidth="1"/>
    <col min="9169" max="9169" width="17.3984375" bestFit="1" customWidth="1"/>
    <col min="9170" max="9170" width="9.796875" bestFit="1" customWidth="1"/>
    <col min="9171" max="9179" width="11" bestFit="1" customWidth="1"/>
    <col min="9180" max="9182" width="11.1328125" bestFit="1" customWidth="1"/>
    <col min="9183" max="9183" width="4.73046875" bestFit="1" customWidth="1"/>
    <col min="9184" max="9184" width="11" bestFit="1" customWidth="1"/>
    <col min="9185" max="9185" width="17.3984375" bestFit="1" customWidth="1"/>
    <col min="9186" max="9186" width="9.796875" bestFit="1" customWidth="1"/>
    <col min="9187" max="9195" width="11" bestFit="1" customWidth="1"/>
    <col min="9196" max="9198" width="11.1328125" bestFit="1" customWidth="1"/>
    <col min="9199" max="9199" width="4.73046875" bestFit="1" customWidth="1"/>
    <col min="9200" max="9200" width="11" bestFit="1" customWidth="1"/>
    <col min="9201" max="9201" width="17.3984375" bestFit="1" customWidth="1"/>
    <col min="9202" max="9202" width="9.796875" bestFit="1" customWidth="1"/>
    <col min="9203" max="9211" width="11" bestFit="1" customWidth="1"/>
    <col min="9212" max="9214" width="11.1328125" bestFit="1" customWidth="1"/>
    <col min="9215" max="9215" width="4.73046875" bestFit="1" customWidth="1"/>
    <col min="9216" max="9216" width="11" bestFit="1" customWidth="1"/>
    <col min="9217" max="9217" width="17.3984375" bestFit="1" customWidth="1"/>
    <col min="9218" max="9218" width="9.796875" bestFit="1" customWidth="1"/>
    <col min="9219" max="9227" width="11" bestFit="1" customWidth="1"/>
    <col min="9228" max="9230" width="11.1328125" bestFit="1" customWidth="1"/>
    <col min="9231" max="9231" width="4.73046875" bestFit="1" customWidth="1"/>
    <col min="9232" max="9232" width="11" bestFit="1" customWidth="1"/>
    <col min="9233" max="9233" width="17.3984375" bestFit="1" customWidth="1"/>
    <col min="9234" max="9234" width="9.796875" bestFit="1" customWidth="1"/>
    <col min="9235" max="9243" width="11" bestFit="1" customWidth="1"/>
    <col min="9244" max="9246" width="11.1328125" bestFit="1" customWidth="1"/>
    <col min="9247" max="9247" width="4.73046875" bestFit="1" customWidth="1"/>
    <col min="9248" max="9248" width="11" bestFit="1" customWidth="1"/>
    <col min="9249" max="9249" width="17.3984375" bestFit="1" customWidth="1"/>
    <col min="9250" max="9250" width="9.796875" bestFit="1" customWidth="1"/>
    <col min="9251" max="9259" width="11" bestFit="1" customWidth="1"/>
    <col min="9260" max="9262" width="11.1328125" bestFit="1" customWidth="1"/>
    <col min="9263" max="9263" width="4.73046875" bestFit="1" customWidth="1"/>
    <col min="9264" max="9264" width="11" bestFit="1" customWidth="1"/>
    <col min="9265" max="9265" width="17.3984375" bestFit="1" customWidth="1"/>
    <col min="9266" max="9266" width="9.796875" bestFit="1" customWidth="1"/>
    <col min="9267" max="9275" width="11" bestFit="1" customWidth="1"/>
    <col min="9276" max="9278" width="11.1328125" bestFit="1" customWidth="1"/>
    <col min="9279" max="9279" width="4.73046875" bestFit="1" customWidth="1"/>
    <col min="9280" max="9280" width="11" bestFit="1" customWidth="1"/>
    <col min="9281" max="9281" width="17.3984375" bestFit="1" customWidth="1"/>
    <col min="9282" max="9282" width="9.796875" bestFit="1" customWidth="1"/>
    <col min="9283" max="9291" width="11" bestFit="1" customWidth="1"/>
    <col min="9292" max="9294" width="11.1328125" bestFit="1" customWidth="1"/>
    <col min="9295" max="9295" width="4.73046875" bestFit="1" customWidth="1"/>
    <col min="9296" max="9296" width="11" bestFit="1" customWidth="1"/>
    <col min="9297" max="9297" width="17.3984375" bestFit="1" customWidth="1"/>
    <col min="9298" max="9298" width="9.796875" bestFit="1" customWidth="1"/>
    <col min="9299" max="9307" width="11" bestFit="1" customWidth="1"/>
    <col min="9308" max="9310" width="11.1328125" bestFit="1" customWidth="1"/>
    <col min="9311" max="9311" width="4.73046875" bestFit="1" customWidth="1"/>
    <col min="9312" max="9312" width="11" bestFit="1" customWidth="1"/>
    <col min="9313" max="9313" width="17.3984375" bestFit="1" customWidth="1"/>
    <col min="9314" max="9314" width="9.796875" bestFit="1" customWidth="1"/>
    <col min="9315" max="9323" width="11" bestFit="1" customWidth="1"/>
    <col min="9324" max="9326" width="11.1328125" bestFit="1" customWidth="1"/>
    <col min="9327" max="9327" width="4.73046875" bestFit="1" customWidth="1"/>
    <col min="9328" max="9328" width="11" bestFit="1" customWidth="1"/>
    <col min="9329" max="9329" width="17.3984375" bestFit="1" customWidth="1"/>
    <col min="9330" max="9330" width="9.796875" bestFit="1" customWidth="1"/>
    <col min="9331" max="9339" width="11" bestFit="1" customWidth="1"/>
    <col min="9340" max="9342" width="11.1328125" bestFit="1" customWidth="1"/>
    <col min="9343" max="9343" width="4.73046875" bestFit="1" customWidth="1"/>
    <col min="9344" max="9344" width="11" bestFit="1" customWidth="1"/>
    <col min="9345" max="9345" width="17.3984375" bestFit="1" customWidth="1"/>
    <col min="9346" max="9346" width="9.796875" bestFit="1" customWidth="1"/>
    <col min="9347" max="9355" width="11" bestFit="1" customWidth="1"/>
    <col min="9356" max="9358" width="11.1328125" bestFit="1" customWidth="1"/>
    <col min="9359" max="9359" width="4.73046875" bestFit="1" customWidth="1"/>
    <col min="9360" max="9360" width="11" bestFit="1" customWidth="1"/>
    <col min="9361" max="9361" width="17.3984375" bestFit="1" customWidth="1"/>
    <col min="9362" max="9362" width="9.796875" bestFit="1" customWidth="1"/>
    <col min="9363" max="9371" width="11" bestFit="1" customWidth="1"/>
    <col min="9372" max="9374" width="11.1328125" bestFit="1" customWidth="1"/>
    <col min="9375" max="9375" width="4.73046875" bestFit="1" customWidth="1"/>
    <col min="9376" max="9376" width="11" bestFit="1" customWidth="1"/>
    <col min="9377" max="9377" width="17.3984375" bestFit="1" customWidth="1"/>
    <col min="9378" max="9378" width="9.796875" bestFit="1" customWidth="1"/>
    <col min="9379" max="9387" width="11" bestFit="1" customWidth="1"/>
    <col min="9388" max="9390" width="11.1328125" bestFit="1" customWidth="1"/>
    <col min="9391" max="9391" width="4.73046875" bestFit="1" customWidth="1"/>
    <col min="9392" max="9392" width="11" bestFit="1" customWidth="1"/>
    <col min="9393" max="9393" width="17.3984375" bestFit="1" customWidth="1"/>
    <col min="9394" max="9394" width="9.796875" bestFit="1" customWidth="1"/>
    <col min="9395" max="9403" width="11" bestFit="1" customWidth="1"/>
    <col min="9404" max="9406" width="11.1328125" bestFit="1" customWidth="1"/>
    <col min="9407" max="9407" width="4.73046875" bestFit="1" customWidth="1"/>
    <col min="9408" max="9408" width="11" bestFit="1" customWidth="1"/>
    <col min="9409" max="9409" width="17.3984375" bestFit="1" customWidth="1"/>
    <col min="9410" max="9410" width="9.796875" bestFit="1" customWidth="1"/>
    <col min="9411" max="9419" width="11" bestFit="1" customWidth="1"/>
    <col min="9420" max="9422" width="11.1328125" bestFit="1" customWidth="1"/>
    <col min="9423" max="9423" width="4.73046875" bestFit="1" customWidth="1"/>
    <col min="9424" max="9424" width="11" bestFit="1" customWidth="1"/>
    <col min="9425" max="9425" width="17.3984375" bestFit="1" customWidth="1"/>
    <col min="9426" max="9426" width="9.796875" bestFit="1" customWidth="1"/>
    <col min="9427" max="9435" width="11" bestFit="1" customWidth="1"/>
    <col min="9436" max="9438" width="11.1328125" bestFit="1" customWidth="1"/>
    <col min="9439" max="9439" width="4.73046875" bestFit="1" customWidth="1"/>
    <col min="9440" max="9440" width="11" bestFit="1" customWidth="1"/>
    <col min="9441" max="9441" width="17.3984375" bestFit="1" customWidth="1"/>
    <col min="9442" max="9442" width="9.796875" bestFit="1" customWidth="1"/>
    <col min="9443" max="9451" width="11" bestFit="1" customWidth="1"/>
    <col min="9452" max="9454" width="11.1328125" bestFit="1" customWidth="1"/>
    <col min="9455" max="9455" width="4.73046875" bestFit="1" customWidth="1"/>
    <col min="9456" max="9456" width="11" bestFit="1" customWidth="1"/>
    <col min="9457" max="9457" width="17.3984375" bestFit="1" customWidth="1"/>
    <col min="9458" max="9458" width="9.796875" bestFit="1" customWidth="1"/>
    <col min="9459" max="9467" width="11" bestFit="1" customWidth="1"/>
    <col min="9468" max="9470" width="11.1328125" bestFit="1" customWidth="1"/>
    <col min="9471" max="9471" width="4.73046875" bestFit="1" customWidth="1"/>
    <col min="9472" max="9472" width="11" bestFit="1" customWidth="1"/>
    <col min="9473" max="9473" width="17.3984375" bestFit="1" customWidth="1"/>
    <col min="9474" max="9474" width="9.796875" bestFit="1" customWidth="1"/>
    <col min="9475" max="9483" width="11" bestFit="1" customWidth="1"/>
    <col min="9484" max="9486" width="11.1328125" bestFit="1" customWidth="1"/>
    <col min="9487" max="9487" width="4.73046875" bestFit="1" customWidth="1"/>
    <col min="9488" max="9488" width="11" bestFit="1" customWidth="1"/>
    <col min="9489" max="9489" width="17.3984375" bestFit="1" customWidth="1"/>
    <col min="9490" max="9490" width="9.796875" bestFit="1" customWidth="1"/>
    <col min="9491" max="9499" width="11" bestFit="1" customWidth="1"/>
    <col min="9500" max="9502" width="11.1328125" bestFit="1" customWidth="1"/>
    <col min="9503" max="9503" width="4.73046875" bestFit="1" customWidth="1"/>
    <col min="9504" max="9504" width="11" bestFit="1" customWidth="1"/>
    <col min="9505" max="9505" width="17.3984375" bestFit="1" customWidth="1"/>
    <col min="9506" max="9506" width="9.796875" bestFit="1" customWidth="1"/>
    <col min="9507" max="9515" width="11" bestFit="1" customWidth="1"/>
    <col min="9516" max="9518" width="11.1328125" bestFit="1" customWidth="1"/>
    <col min="9519" max="9519" width="4.73046875" bestFit="1" customWidth="1"/>
    <col min="9520" max="9520" width="11" bestFit="1" customWidth="1"/>
    <col min="9521" max="9521" width="17.3984375" bestFit="1" customWidth="1"/>
    <col min="9522" max="9522" width="9.796875" bestFit="1" customWidth="1"/>
    <col min="9523" max="9531" width="11" bestFit="1" customWidth="1"/>
    <col min="9532" max="9534" width="11.1328125" bestFit="1" customWidth="1"/>
    <col min="9535" max="9535" width="4.73046875" bestFit="1" customWidth="1"/>
    <col min="9536" max="9536" width="11" bestFit="1" customWidth="1"/>
    <col min="9537" max="9537" width="17.3984375" bestFit="1" customWidth="1"/>
    <col min="9538" max="9538" width="9.796875" bestFit="1" customWidth="1"/>
    <col min="9539" max="9547" width="11" bestFit="1" customWidth="1"/>
    <col min="9548" max="9550" width="11.1328125" bestFit="1" customWidth="1"/>
    <col min="9551" max="9551" width="4.73046875" bestFit="1" customWidth="1"/>
    <col min="9552" max="9552" width="11" bestFit="1" customWidth="1"/>
    <col min="9553" max="9553" width="17.3984375" bestFit="1" customWidth="1"/>
    <col min="9554" max="9554" width="9.796875" bestFit="1" customWidth="1"/>
    <col min="9555" max="9563" width="11" bestFit="1" customWidth="1"/>
    <col min="9564" max="9566" width="11.1328125" bestFit="1" customWidth="1"/>
    <col min="9567" max="9567" width="4.73046875" bestFit="1" customWidth="1"/>
    <col min="9568" max="9568" width="11" bestFit="1" customWidth="1"/>
    <col min="9569" max="9569" width="17.3984375" bestFit="1" customWidth="1"/>
    <col min="9570" max="9570" width="9.796875" bestFit="1" customWidth="1"/>
    <col min="9571" max="9579" width="11" bestFit="1" customWidth="1"/>
    <col min="9580" max="9582" width="11.1328125" bestFit="1" customWidth="1"/>
    <col min="9583" max="9583" width="4.73046875" bestFit="1" customWidth="1"/>
    <col min="9584" max="9584" width="11" bestFit="1" customWidth="1"/>
    <col min="9585" max="9585" width="17.3984375" bestFit="1" customWidth="1"/>
    <col min="9586" max="9586" width="9.796875" bestFit="1" customWidth="1"/>
    <col min="9587" max="9595" width="11" bestFit="1" customWidth="1"/>
    <col min="9596" max="9598" width="11.1328125" bestFit="1" customWidth="1"/>
    <col min="9599" max="9599" width="4.73046875" bestFit="1" customWidth="1"/>
    <col min="9600" max="9600" width="11" bestFit="1" customWidth="1"/>
    <col min="9601" max="9601" width="17.3984375" bestFit="1" customWidth="1"/>
    <col min="9602" max="9602" width="9.796875" bestFit="1" customWidth="1"/>
    <col min="9603" max="9611" width="11" bestFit="1" customWidth="1"/>
    <col min="9612" max="9614" width="11.1328125" bestFit="1" customWidth="1"/>
    <col min="9615" max="9615" width="4.73046875" bestFit="1" customWidth="1"/>
    <col min="9616" max="9616" width="11" bestFit="1" customWidth="1"/>
    <col min="9617" max="9617" width="17.3984375" bestFit="1" customWidth="1"/>
    <col min="9618" max="9618" width="9.796875" bestFit="1" customWidth="1"/>
    <col min="9619" max="9627" width="11" bestFit="1" customWidth="1"/>
    <col min="9628" max="9630" width="11.1328125" bestFit="1" customWidth="1"/>
    <col min="9631" max="9631" width="4.73046875" bestFit="1" customWidth="1"/>
    <col min="9632" max="9632" width="11" bestFit="1" customWidth="1"/>
    <col min="9633" max="9633" width="17.3984375" bestFit="1" customWidth="1"/>
    <col min="9634" max="9634" width="9.796875" bestFit="1" customWidth="1"/>
    <col min="9635" max="9643" width="11" bestFit="1" customWidth="1"/>
    <col min="9644" max="9646" width="11.1328125" bestFit="1" customWidth="1"/>
    <col min="9647" max="9647" width="4.73046875" bestFit="1" customWidth="1"/>
    <col min="9648" max="9648" width="11" bestFit="1" customWidth="1"/>
    <col min="9649" max="9649" width="17.3984375" bestFit="1" customWidth="1"/>
    <col min="9650" max="9650" width="9.796875" bestFit="1" customWidth="1"/>
    <col min="9651" max="9659" width="11" bestFit="1" customWidth="1"/>
    <col min="9660" max="9662" width="11.1328125" bestFit="1" customWidth="1"/>
    <col min="9663" max="9663" width="4.73046875" bestFit="1" customWidth="1"/>
    <col min="9664" max="9664" width="11" bestFit="1" customWidth="1"/>
    <col min="9665" max="9665" width="17.3984375" bestFit="1" customWidth="1"/>
    <col min="9666" max="9666" width="9.796875" bestFit="1" customWidth="1"/>
    <col min="9667" max="9675" width="11" bestFit="1" customWidth="1"/>
    <col min="9676" max="9678" width="11.1328125" bestFit="1" customWidth="1"/>
    <col min="9679" max="9679" width="4.73046875" bestFit="1" customWidth="1"/>
    <col min="9680" max="9680" width="11" bestFit="1" customWidth="1"/>
    <col min="9681" max="9681" width="17.3984375" bestFit="1" customWidth="1"/>
    <col min="9682" max="9682" width="9.796875" bestFit="1" customWidth="1"/>
    <col min="9683" max="9691" width="11" bestFit="1" customWidth="1"/>
    <col min="9692" max="9694" width="11.1328125" bestFit="1" customWidth="1"/>
    <col min="9695" max="9695" width="4.73046875" bestFit="1" customWidth="1"/>
    <col min="9696" max="9696" width="11" bestFit="1" customWidth="1"/>
    <col min="9697" max="9697" width="17.3984375" bestFit="1" customWidth="1"/>
    <col min="9698" max="9698" width="9.796875" bestFit="1" customWidth="1"/>
    <col min="9699" max="9707" width="11" bestFit="1" customWidth="1"/>
    <col min="9708" max="9710" width="11.1328125" bestFit="1" customWidth="1"/>
    <col min="9711" max="9711" width="4.73046875" bestFit="1" customWidth="1"/>
    <col min="9712" max="9712" width="11" bestFit="1" customWidth="1"/>
    <col min="9713" max="9713" width="17.3984375" bestFit="1" customWidth="1"/>
    <col min="9714" max="9714" width="9.796875" bestFit="1" customWidth="1"/>
    <col min="9715" max="9723" width="11" bestFit="1" customWidth="1"/>
    <col min="9724" max="9726" width="11.1328125" bestFit="1" customWidth="1"/>
    <col min="9727" max="9727" width="4.73046875" bestFit="1" customWidth="1"/>
    <col min="9728" max="9728" width="11" bestFit="1" customWidth="1"/>
    <col min="9729" max="9729" width="17.3984375" bestFit="1" customWidth="1"/>
    <col min="9730" max="9730" width="9.796875" bestFit="1" customWidth="1"/>
    <col min="9731" max="9739" width="11" bestFit="1" customWidth="1"/>
    <col min="9740" max="9742" width="11.1328125" bestFit="1" customWidth="1"/>
    <col min="9743" max="9743" width="4.73046875" bestFit="1" customWidth="1"/>
    <col min="9744" max="9744" width="11" bestFit="1" customWidth="1"/>
    <col min="9745" max="9745" width="17.3984375" bestFit="1" customWidth="1"/>
    <col min="9746" max="9746" width="9.796875" bestFit="1" customWidth="1"/>
    <col min="9747" max="9755" width="11" bestFit="1" customWidth="1"/>
    <col min="9756" max="9758" width="11.1328125" bestFit="1" customWidth="1"/>
    <col min="9759" max="9759" width="4.73046875" bestFit="1" customWidth="1"/>
    <col min="9760" max="9760" width="11" bestFit="1" customWidth="1"/>
    <col min="9761" max="9761" width="17.3984375" bestFit="1" customWidth="1"/>
    <col min="9762" max="9762" width="9.796875" bestFit="1" customWidth="1"/>
    <col min="9763" max="9771" width="11" bestFit="1" customWidth="1"/>
    <col min="9772" max="9774" width="11.1328125" bestFit="1" customWidth="1"/>
    <col min="9775" max="9775" width="4.73046875" bestFit="1" customWidth="1"/>
    <col min="9776" max="9776" width="11" bestFit="1" customWidth="1"/>
    <col min="9777" max="9777" width="17.3984375" bestFit="1" customWidth="1"/>
    <col min="9778" max="9778" width="9.796875" bestFit="1" customWidth="1"/>
    <col min="9779" max="9787" width="11" bestFit="1" customWidth="1"/>
    <col min="9788" max="9790" width="11.1328125" bestFit="1" customWidth="1"/>
    <col min="9791" max="9791" width="4.73046875" bestFit="1" customWidth="1"/>
    <col min="9792" max="9792" width="11" bestFit="1" customWidth="1"/>
    <col min="9793" max="9793" width="17.3984375" bestFit="1" customWidth="1"/>
    <col min="9794" max="9794" width="9.796875" bestFit="1" customWidth="1"/>
    <col min="9795" max="9803" width="11" bestFit="1" customWidth="1"/>
    <col min="9804" max="9806" width="11.1328125" bestFit="1" customWidth="1"/>
    <col min="9807" max="9807" width="4.73046875" bestFit="1" customWidth="1"/>
    <col min="9808" max="9808" width="11" bestFit="1" customWidth="1"/>
    <col min="9809" max="9809" width="17.3984375" bestFit="1" customWidth="1"/>
    <col min="9810" max="9810" width="9.796875" bestFit="1" customWidth="1"/>
    <col min="9811" max="9819" width="11" bestFit="1" customWidth="1"/>
    <col min="9820" max="9822" width="11.1328125" bestFit="1" customWidth="1"/>
    <col min="9823" max="9823" width="4.73046875" bestFit="1" customWidth="1"/>
    <col min="9824" max="9824" width="11" bestFit="1" customWidth="1"/>
    <col min="9825" max="9825" width="17.3984375" bestFit="1" customWidth="1"/>
    <col min="9826" max="9826" width="9.796875" bestFit="1" customWidth="1"/>
    <col min="9827" max="9835" width="11" bestFit="1" customWidth="1"/>
    <col min="9836" max="9838" width="11.1328125" bestFit="1" customWidth="1"/>
    <col min="9839" max="9839" width="4.73046875" bestFit="1" customWidth="1"/>
    <col min="9840" max="9840" width="11" bestFit="1" customWidth="1"/>
    <col min="9841" max="9841" width="17.3984375" bestFit="1" customWidth="1"/>
    <col min="9842" max="9842" width="9.796875" bestFit="1" customWidth="1"/>
    <col min="9843" max="9851" width="11" bestFit="1" customWidth="1"/>
    <col min="9852" max="9854" width="11.1328125" bestFit="1" customWidth="1"/>
    <col min="9855" max="9855" width="4.73046875" bestFit="1" customWidth="1"/>
    <col min="9856" max="9856" width="11" bestFit="1" customWidth="1"/>
    <col min="9857" max="9857" width="17.3984375" bestFit="1" customWidth="1"/>
    <col min="9858" max="9858" width="9.796875" bestFit="1" customWidth="1"/>
    <col min="9859" max="9867" width="11" bestFit="1" customWidth="1"/>
    <col min="9868" max="9870" width="11.1328125" bestFit="1" customWidth="1"/>
    <col min="9871" max="9871" width="4.73046875" bestFit="1" customWidth="1"/>
    <col min="9872" max="9872" width="11" bestFit="1" customWidth="1"/>
    <col min="9873" max="9873" width="17.3984375" bestFit="1" customWidth="1"/>
    <col min="9874" max="9874" width="9.796875" bestFit="1" customWidth="1"/>
    <col min="9875" max="9883" width="11" bestFit="1" customWidth="1"/>
    <col min="9884" max="9886" width="11.1328125" bestFit="1" customWidth="1"/>
    <col min="9887" max="9887" width="4.73046875" bestFit="1" customWidth="1"/>
    <col min="9888" max="9888" width="11" bestFit="1" customWidth="1"/>
    <col min="9889" max="9889" width="17.3984375" bestFit="1" customWidth="1"/>
    <col min="9890" max="9890" width="9.796875" bestFit="1" customWidth="1"/>
    <col min="9891" max="9899" width="11" bestFit="1" customWidth="1"/>
    <col min="9900" max="9902" width="11.1328125" bestFit="1" customWidth="1"/>
    <col min="9903" max="9903" width="4.73046875" bestFit="1" customWidth="1"/>
    <col min="9904" max="9904" width="11" bestFit="1" customWidth="1"/>
    <col min="9905" max="9905" width="17.3984375" bestFit="1" customWidth="1"/>
    <col min="9906" max="9906" width="9.796875" bestFit="1" customWidth="1"/>
    <col min="9907" max="9915" width="11" bestFit="1" customWidth="1"/>
    <col min="9916" max="9918" width="11.1328125" bestFit="1" customWidth="1"/>
    <col min="9919" max="9919" width="4.73046875" bestFit="1" customWidth="1"/>
    <col min="9920" max="9920" width="11" bestFit="1" customWidth="1"/>
    <col min="9921" max="9921" width="17.3984375" bestFit="1" customWidth="1"/>
    <col min="9922" max="9922" width="9.796875" bestFit="1" customWidth="1"/>
    <col min="9923" max="9931" width="11" bestFit="1" customWidth="1"/>
    <col min="9932" max="9934" width="11.1328125" bestFit="1" customWidth="1"/>
    <col min="9935" max="9935" width="4.73046875" bestFit="1" customWidth="1"/>
    <col min="9936" max="9936" width="11" bestFit="1" customWidth="1"/>
    <col min="9937" max="9937" width="17.3984375" bestFit="1" customWidth="1"/>
    <col min="9938" max="9938" width="9.796875" bestFit="1" customWidth="1"/>
    <col min="9939" max="9947" width="11" bestFit="1" customWidth="1"/>
    <col min="9948" max="9950" width="11.1328125" bestFit="1" customWidth="1"/>
    <col min="9951" max="9951" width="4.73046875" bestFit="1" customWidth="1"/>
    <col min="9952" max="9952" width="11" bestFit="1" customWidth="1"/>
    <col min="9953" max="9953" width="17.3984375" bestFit="1" customWidth="1"/>
    <col min="9954" max="9954" width="9.796875" bestFit="1" customWidth="1"/>
    <col min="9955" max="9963" width="11" bestFit="1" customWidth="1"/>
    <col min="9964" max="9966" width="11.1328125" bestFit="1" customWidth="1"/>
    <col min="9967" max="9967" width="4.73046875" bestFit="1" customWidth="1"/>
    <col min="9968" max="9968" width="11" bestFit="1" customWidth="1"/>
    <col min="9969" max="9969" width="17.3984375" bestFit="1" customWidth="1"/>
    <col min="9970" max="9970" width="9.796875" bestFit="1" customWidth="1"/>
    <col min="9971" max="9979" width="11" bestFit="1" customWidth="1"/>
    <col min="9980" max="9982" width="11.1328125" bestFit="1" customWidth="1"/>
    <col min="9983" max="9983" width="4.73046875" bestFit="1" customWidth="1"/>
    <col min="9984" max="9984" width="11" bestFit="1" customWidth="1"/>
    <col min="9985" max="9985" width="17.3984375" bestFit="1" customWidth="1"/>
    <col min="9986" max="9986" width="9.796875" bestFit="1" customWidth="1"/>
    <col min="9987" max="9995" width="11" bestFit="1" customWidth="1"/>
    <col min="9996" max="9998" width="11.1328125" bestFit="1" customWidth="1"/>
    <col min="9999" max="9999" width="4.73046875" bestFit="1" customWidth="1"/>
    <col min="10000" max="10000" width="11" bestFit="1" customWidth="1"/>
    <col min="10001" max="10001" width="17.3984375" bestFit="1" customWidth="1"/>
    <col min="10002" max="10002" width="9.796875" bestFit="1" customWidth="1"/>
    <col min="10003" max="10011" width="11" bestFit="1" customWidth="1"/>
    <col min="10012" max="10014" width="11.1328125" bestFit="1" customWidth="1"/>
    <col min="10015" max="10015" width="4.73046875" bestFit="1" customWidth="1"/>
    <col min="10016" max="10016" width="11" bestFit="1" customWidth="1"/>
    <col min="10017" max="10017" width="17.3984375" bestFit="1" customWidth="1"/>
    <col min="10018" max="10018" width="9.796875" bestFit="1" customWidth="1"/>
    <col min="10019" max="10027" width="11" bestFit="1" customWidth="1"/>
    <col min="10028" max="10030" width="11.1328125" bestFit="1" customWidth="1"/>
    <col min="10031" max="10031" width="4.73046875" bestFit="1" customWidth="1"/>
    <col min="10032" max="10032" width="11" bestFit="1" customWidth="1"/>
    <col min="10033" max="10033" width="17.3984375" bestFit="1" customWidth="1"/>
    <col min="10034" max="10034" width="9.796875" bestFit="1" customWidth="1"/>
    <col min="10035" max="10043" width="11" bestFit="1" customWidth="1"/>
    <col min="10044" max="10046" width="11.1328125" bestFit="1" customWidth="1"/>
    <col min="10047" max="10047" width="4.73046875" bestFit="1" customWidth="1"/>
    <col min="10048" max="10048" width="11" bestFit="1" customWidth="1"/>
    <col min="10049" max="10049" width="17.3984375" bestFit="1" customWidth="1"/>
    <col min="10050" max="10050" width="9.796875" bestFit="1" customWidth="1"/>
    <col min="10051" max="10059" width="11" bestFit="1" customWidth="1"/>
    <col min="10060" max="10062" width="11.1328125" bestFit="1" customWidth="1"/>
    <col min="10063" max="10063" width="4.73046875" bestFit="1" customWidth="1"/>
    <col min="10064" max="10064" width="11" bestFit="1" customWidth="1"/>
    <col min="10065" max="10065" width="17.3984375" bestFit="1" customWidth="1"/>
    <col min="10066" max="10066" width="9.796875" bestFit="1" customWidth="1"/>
    <col min="10067" max="10075" width="11" bestFit="1" customWidth="1"/>
    <col min="10076" max="10078" width="11.1328125" bestFit="1" customWidth="1"/>
    <col min="10079" max="10079" width="4.73046875" bestFit="1" customWidth="1"/>
    <col min="10080" max="10080" width="11" bestFit="1" customWidth="1"/>
    <col min="10081" max="10081" width="17.3984375" bestFit="1" customWidth="1"/>
    <col min="10082" max="10082" width="9.796875" bestFit="1" customWidth="1"/>
    <col min="10083" max="10091" width="11" bestFit="1" customWidth="1"/>
    <col min="10092" max="10094" width="11.1328125" bestFit="1" customWidth="1"/>
    <col min="10095" max="10095" width="4.73046875" bestFit="1" customWidth="1"/>
    <col min="10096" max="10096" width="11" bestFit="1" customWidth="1"/>
    <col min="10097" max="10097" width="17.3984375" bestFit="1" customWidth="1"/>
    <col min="10098" max="10098" width="9.796875" bestFit="1" customWidth="1"/>
    <col min="10099" max="10107" width="11" bestFit="1" customWidth="1"/>
    <col min="10108" max="10110" width="11.1328125" bestFit="1" customWidth="1"/>
    <col min="10111" max="10111" width="4.73046875" bestFit="1" customWidth="1"/>
    <col min="10112" max="10112" width="11" bestFit="1" customWidth="1"/>
    <col min="10113" max="10113" width="17.3984375" bestFit="1" customWidth="1"/>
    <col min="10114" max="10114" width="9.796875" bestFit="1" customWidth="1"/>
    <col min="10115" max="10123" width="11" bestFit="1" customWidth="1"/>
    <col min="10124" max="10126" width="11.1328125" bestFit="1" customWidth="1"/>
    <col min="10127" max="10127" width="4.73046875" bestFit="1" customWidth="1"/>
    <col min="10128" max="10128" width="11" bestFit="1" customWidth="1"/>
    <col min="10129" max="10129" width="17.3984375" bestFit="1" customWidth="1"/>
    <col min="10130" max="10130" width="9.796875" bestFit="1" customWidth="1"/>
    <col min="10131" max="10139" width="11" bestFit="1" customWidth="1"/>
    <col min="10140" max="10142" width="11.1328125" bestFit="1" customWidth="1"/>
    <col min="10143" max="10143" width="4.73046875" bestFit="1" customWidth="1"/>
    <col min="10144" max="10144" width="11" bestFit="1" customWidth="1"/>
    <col min="10145" max="10145" width="17.3984375" bestFit="1" customWidth="1"/>
    <col min="10146" max="10146" width="9.796875" bestFit="1" customWidth="1"/>
    <col min="10147" max="10155" width="11" bestFit="1" customWidth="1"/>
    <col min="10156" max="10158" width="11.1328125" bestFit="1" customWidth="1"/>
    <col min="10159" max="10159" width="4.73046875" bestFit="1" customWidth="1"/>
    <col min="10160" max="10160" width="11" bestFit="1" customWidth="1"/>
    <col min="10161" max="10161" width="17.3984375" bestFit="1" customWidth="1"/>
    <col min="10162" max="10162" width="9.796875" bestFit="1" customWidth="1"/>
    <col min="10163" max="10171" width="11" bestFit="1" customWidth="1"/>
    <col min="10172" max="10174" width="11.1328125" bestFit="1" customWidth="1"/>
    <col min="10175" max="10175" width="4.73046875" bestFit="1" customWidth="1"/>
    <col min="10176" max="10176" width="11" bestFit="1" customWidth="1"/>
    <col min="10177" max="10177" width="17.3984375" bestFit="1" customWidth="1"/>
    <col min="10178" max="10178" width="9.796875" bestFit="1" customWidth="1"/>
    <col min="10179" max="10187" width="11" bestFit="1" customWidth="1"/>
    <col min="10188" max="10190" width="11.1328125" bestFit="1" customWidth="1"/>
    <col min="10191" max="10191" width="4.73046875" bestFit="1" customWidth="1"/>
    <col min="10192" max="10192" width="11" bestFit="1" customWidth="1"/>
    <col min="10193" max="10193" width="17.3984375" bestFit="1" customWidth="1"/>
    <col min="10194" max="10194" width="9.796875" bestFit="1" customWidth="1"/>
    <col min="10195" max="10203" width="11" bestFit="1" customWidth="1"/>
    <col min="10204" max="10206" width="11.1328125" bestFit="1" customWidth="1"/>
    <col min="10207" max="10207" width="4.73046875" bestFit="1" customWidth="1"/>
    <col min="10208" max="10208" width="11" bestFit="1" customWidth="1"/>
    <col min="10209" max="10209" width="17.3984375" bestFit="1" customWidth="1"/>
    <col min="10210" max="10210" width="9.796875" bestFit="1" customWidth="1"/>
    <col min="10211" max="10219" width="11" bestFit="1" customWidth="1"/>
    <col min="10220" max="10222" width="11.1328125" bestFit="1" customWidth="1"/>
    <col min="10223" max="10223" width="4.73046875" bestFit="1" customWidth="1"/>
    <col min="10224" max="10224" width="11" bestFit="1" customWidth="1"/>
    <col min="10225" max="10225" width="17.3984375" bestFit="1" customWidth="1"/>
    <col min="10226" max="10226" width="9.796875" bestFit="1" customWidth="1"/>
    <col min="10227" max="10235" width="11" bestFit="1" customWidth="1"/>
    <col min="10236" max="10238" width="11.1328125" bestFit="1" customWidth="1"/>
    <col min="10239" max="10239" width="4.73046875" bestFit="1" customWidth="1"/>
    <col min="10240" max="10240" width="11" bestFit="1" customWidth="1"/>
    <col min="10241" max="10241" width="17.3984375" bestFit="1" customWidth="1"/>
    <col min="10242" max="10242" width="9.796875" bestFit="1" customWidth="1"/>
    <col min="10243" max="10251" width="11" bestFit="1" customWidth="1"/>
    <col min="10252" max="10254" width="11.1328125" bestFit="1" customWidth="1"/>
    <col min="10255" max="10255" width="4.73046875" bestFit="1" customWidth="1"/>
    <col min="10256" max="10256" width="11" bestFit="1" customWidth="1"/>
    <col min="10257" max="10257" width="17.3984375" bestFit="1" customWidth="1"/>
    <col min="10258" max="10258" width="9.796875" bestFit="1" customWidth="1"/>
    <col min="10259" max="10267" width="11" bestFit="1" customWidth="1"/>
    <col min="10268" max="10270" width="11.1328125" bestFit="1" customWidth="1"/>
    <col min="10271" max="10271" width="4.73046875" bestFit="1" customWidth="1"/>
    <col min="10272" max="10272" width="11" bestFit="1" customWidth="1"/>
    <col min="10273" max="10273" width="17.3984375" bestFit="1" customWidth="1"/>
    <col min="10274" max="10274" width="9.796875" bestFit="1" customWidth="1"/>
    <col min="10275" max="10283" width="11" bestFit="1" customWidth="1"/>
    <col min="10284" max="10286" width="11.1328125" bestFit="1" customWidth="1"/>
    <col min="10287" max="10287" width="4.73046875" bestFit="1" customWidth="1"/>
    <col min="10288" max="10288" width="11" bestFit="1" customWidth="1"/>
    <col min="10289" max="10289" width="17.3984375" bestFit="1" customWidth="1"/>
    <col min="10290" max="10290" width="9.796875" bestFit="1" customWidth="1"/>
    <col min="10291" max="10299" width="11" bestFit="1" customWidth="1"/>
    <col min="10300" max="10302" width="11.1328125" bestFit="1" customWidth="1"/>
    <col min="10303" max="10303" width="4.73046875" bestFit="1" customWidth="1"/>
    <col min="10304" max="10304" width="11" bestFit="1" customWidth="1"/>
    <col min="10305" max="10305" width="17.3984375" bestFit="1" customWidth="1"/>
    <col min="10306" max="10306" width="9.796875" bestFit="1" customWidth="1"/>
    <col min="10307" max="10315" width="11" bestFit="1" customWidth="1"/>
    <col min="10316" max="10318" width="11.1328125" bestFit="1" customWidth="1"/>
    <col min="10319" max="10319" width="4.73046875" bestFit="1" customWidth="1"/>
    <col min="10320" max="10320" width="11" bestFit="1" customWidth="1"/>
    <col min="10321" max="10321" width="17.3984375" bestFit="1" customWidth="1"/>
    <col min="10322" max="10322" width="9.796875" bestFit="1" customWidth="1"/>
    <col min="10323" max="10331" width="11" bestFit="1" customWidth="1"/>
    <col min="10332" max="10334" width="11.1328125" bestFit="1" customWidth="1"/>
    <col min="10335" max="10335" width="4.73046875" bestFit="1" customWidth="1"/>
    <col min="10336" max="10336" width="11" bestFit="1" customWidth="1"/>
    <col min="10337" max="10337" width="17.3984375" bestFit="1" customWidth="1"/>
    <col min="10338" max="10338" width="9.796875" bestFit="1" customWidth="1"/>
    <col min="10339" max="10347" width="11" bestFit="1" customWidth="1"/>
    <col min="10348" max="10350" width="11.1328125" bestFit="1" customWidth="1"/>
    <col min="10351" max="10351" width="4.73046875" bestFit="1" customWidth="1"/>
    <col min="10352" max="10352" width="11" bestFit="1" customWidth="1"/>
    <col min="10353" max="10353" width="17.3984375" bestFit="1" customWidth="1"/>
    <col min="10354" max="10354" width="9.796875" bestFit="1" customWidth="1"/>
    <col min="10355" max="10363" width="11" bestFit="1" customWidth="1"/>
    <col min="10364" max="10366" width="11.1328125" bestFit="1" customWidth="1"/>
    <col min="10367" max="10367" width="4.73046875" bestFit="1" customWidth="1"/>
    <col min="10368" max="10368" width="11" bestFit="1" customWidth="1"/>
    <col min="10369" max="10369" width="17.3984375" bestFit="1" customWidth="1"/>
    <col min="10370" max="10370" width="9.796875" bestFit="1" customWidth="1"/>
    <col min="10371" max="10379" width="11" bestFit="1" customWidth="1"/>
    <col min="10380" max="10382" width="11.1328125" bestFit="1" customWidth="1"/>
    <col min="10383" max="10383" width="4.73046875" bestFit="1" customWidth="1"/>
    <col min="10384" max="10384" width="11" bestFit="1" customWidth="1"/>
    <col min="10385" max="10385" width="17.3984375" bestFit="1" customWidth="1"/>
    <col min="10386" max="10386" width="9.796875" bestFit="1" customWidth="1"/>
    <col min="10387" max="10395" width="11" bestFit="1" customWidth="1"/>
    <col min="10396" max="10398" width="11.1328125" bestFit="1" customWidth="1"/>
    <col min="10399" max="10399" width="4.73046875" bestFit="1" customWidth="1"/>
    <col min="10400" max="10400" width="11" bestFit="1" customWidth="1"/>
    <col min="10401" max="10401" width="17.3984375" bestFit="1" customWidth="1"/>
    <col min="10402" max="10402" width="9.796875" bestFit="1" customWidth="1"/>
    <col min="10403" max="10411" width="11" bestFit="1" customWidth="1"/>
    <col min="10412" max="10414" width="11.1328125" bestFit="1" customWidth="1"/>
    <col min="10415" max="10415" width="4.73046875" bestFit="1" customWidth="1"/>
    <col min="10416" max="10416" width="11" bestFit="1" customWidth="1"/>
    <col min="10417" max="10417" width="17.3984375" bestFit="1" customWidth="1"/>
    <col min="10418" max="10418" width="9.796875" bestFit="1" customWidth="1"/>
    <col min="10419" max="10427" width="11" bestFit="1" customWidth="1"/>
    <col min="10428" max="10430" width="11.1328125" bestFit="1" customWidth="1"/>
    <col min="10431" max="10431" width="4.73046875" bestFit="1" customWidth="1"/>
    <col min="10432" max="10432" width="11" bestFit="1" customWidth="1"/>
    <col min="10433" max="10433" width="17.3984375" bestFit="1" customWidth="1"/>
    <col min="10434" max="10434" width="9.796875" bestFit="1" customWidth="1"/>
    <col min="10435" max="10443" width="11" bestFit="1" customWidth="1"/>
    <col min="10444" max="10446" width="11.1328125" bestFit="1" customWidth="1"/>
    <col min="10447" max="10447" width="4.73046875" bestFit="1" customWidth="1"/>
    <col min="10448" max="10448" width="11" bestFit="1" customWidth="1"/>
    <col min="10449" max="10449" width="17.3984375" bestFit="1" customWidth="1"/>
    <col min="10450" max="10450" width="9.796875" bestFit="1" customWidth="1"/>
    <col min="10451" max="10459" width="11" bestFit="1" customWidth="1"/>
    <col min="10460" max="10462" width="11.1328125" bestFit="1" customWidth="1"/>
    <col min="10463" max="10463" width="4.73046875" bestFit="1" customWidth="1"/>
    <col min="10464" max="10464" width="11" bestFit="1" customWidth="1"/>
    <col min="10465" max="10465" width="17.3984375" bestFit="1" customWidth="1"/>
    <col min="10466" max="10466" width="9.796875" bestFit="1" customWidth="1"/>
    <col min="10467" max="10475" width="11" bestFit="1" customWidth="1"/>
    <col min="10476" max="10478" width="11.1328125" bestFit="1" customWidth="1"/>
    <col min="10479" max="10479" width="4.73046875" bestFit="1" customWidth="1"/>
    <col min="10480" max="10480" width="11" bestFit="1" customWidth="1"/>
    <col min="10481" max="10481" width="17.3984375" bestFit="1" customWidth="1"/>
    <col min="10482" max="10482" width="9.796875" bestFit="1" customWidth="1"/>
    <col min="10483" max="10491" width="11" bestFit="1" customWidth="1"/>
    <col min="10492" max="10494" width="11.1328125" bestFit="1" customWidth="1"/>
    <col min="10495" max="10495" width="4.73046875" bestFit="1" customWidth="1"/>
    <col min="10496" max="10496" width="11" bestFit="1" customWidth="1"/>
    <col min="10497" max="10497" width="17.3984375" bestFit="1" customWidth="1"/>
    <col min="10498" max="10498" width="9.796875" bestFit="1" customWidth="1"/>
    <col min="10499" max="10507" width="11" bestFit="1" customWidth="1"/>
    <col min="10508" max="10510" width="11.1328125" bestFit="1" customWidth="1"/>
    <col min="10511" max="10511" width="4.73046875" bestFit="1" customWidth="1"/>
    <col min="10512" max="10512" width="11" bestFit="1" customWidth="1"/>
    <col min="10513" max="10513" width="17.3984375" bestFit="1" customWidth="1"/>
    <col min="10514" max="10514" width="9.796875" bestFit="1" customWidth="1"/>
    <col min="10515" max="10523" width="11" bestFit="1" customWidth="1"/>
    <col min="10524" max="10526" width="11.1328125" bestFit="1" customWidth="1"/>
    <col min="10527" max="10527" width="4.73046875" bestFit="1" customWidth="1"/>
    <col min="10528" max="10528" width="11" bestFit="1" customWidth="1"/>
    <col min="10529" max="10529" width="17.3984375" bestFit="1" customWidth="1"/>
    <col min="10530" max="10530" width="9.796875" bestFit="1" customWidth="1"/>
    <col min="10531" max="10539" width="11" bestFit="1" customWidth="1"/>
    <col min="10540" max="10542" width="11.1328125" bestFit="1" customWidth="1"/>
    <col min="10543" max="10543" width="4.73046875" bestFit="1" customWidth="1"/>
    <col min="10544" max="10544" width="11" bestFit="1" customWidth="1"/>
    <col min="10545" max="10545" width="17.3984375" bestFit="1" customWidth="1"/>
    <col min="10546" max="10546" width="9.796875" bestFit="1" customWidth="1"/>
    <col min="10547" max="10555" width="11" bestFit="1" customWidth="1"/>
    <col min="10556" max="10558" width="11.1328125" bestFit="1" customWidth="1"/>
    <col min="10559" max="10559" width="4.73046875" bestFit="1" customWidth="1"/>
    <col min="10560" max="10560" width="11" bestFit="1" customWidth="1"/>
    <col min="10561" max="10561" width="17.3984375" bestFit="1" customWidth="1"/>
    <col min="10562" max="10562" width="9.796875" bestFit="1" customWidth="1"/>
    <col min="10563" max="10571" width="11" bestFit="1" customWidth="1"/>
    <col min="10572" max="10574" width="11.1328125" bestFit="1" customWidth="1"/>
    <col min="10575" max="10575" width="4.73046875" bestFit="1" customWidth="1"/>
    <col min="10576" max="10576" width="11" bestFit="1" customWidth="1"/>
    <col min="10577" max="10577" width="17.3984375" bestFit="1" customWidth="1"/>
    <col min="10578" max="10578" width="9.796875" bestFit="1" customWidth="1"/>
    <col min="10579" max="10587" width="11" bestFit="1" customWidth="1"/>
    <col min="10588" max="10590" width="11.1328125" bestFit="1" customWidth="1"/>
    <col min="10591" max="10591" width="4.73046875" bestFit="1" customWidth="1"/>
    <col min="10592" max="10592" width="11" bestFit="1" customWidth="1"/>
    <col min="10593" max="10593" width="17.3984375" bestFit="1" customWidth="1"/>
    <col min="10594" max="10594" width="9.796875" bestFit="1" customWidth="1"/>
    <col min="10595" max="10603" width="11" bestFit="1" customWidth="1"/>
    <col min="10604" max="10606" width="11.1328125" bestFit="1" customWidth="1"/>
    <col min="10607" max="10607" width="4.73046875" bestFit="1" customWidth="1"/>
    <col min="10608" max="10608" width="11" bestFit="1" customWidth="1"/>
    <col min="10609" max="10609" width="17.3984375" bestFit="1" customWidth="1"/>
    <col min="10610" max="10610" width="9.796875" bestFit="1" customWidth="1"/>
    <col min="10611" max="10619" width="11" bestFit="1" customWidth="1"/>
    <col min="10620" max="10622" width="11.1328125" bestFit="1" customWidth="1"/>
    <col min="10623" max="10623" width="4.73046875" bestFit="1" customWidth="1"/>
    <col min="10624" max="10624" width="11" bestFit="1" customWidth="1"/>
    <col min="10625" max="10625" width="17.3984375" bestFit="1" customWidth="1"/>
    <col min="10626" max="10626" width="9.796875" bestFit="1" customWidth="1"/>
    <col min="10627" max="10635" width="11" bestFit="1" customWidth="1"/>
    <col min="10636" max="10638" width="11.1328125" bestFit="1" customWidth="1"/>
    <col min="10639" max="10639" width="4.73046875" bestFit="1" customWidth="1"/>
    <col min="10640" max="10640" width="11" bestFit="1" customWidth="1"/>
    <col min="10641" max="10641" width="17.3984375" bestFit="1" customWidth="1"/>
    <col min="10642" max="10642" width="9.796875" bestFit="1" customWidth="1"/>
    <col min="10643" max="10651" width="11" bestFit="1" customWidth="1"/>
    <col min="10652" max="10654" width="11.1328125" bestFit="1" customWidth="1"/>
    <col min="10655" max="10655" width="4.73046875" bestFit="1" customWidth="1"/>
    <col min="10656" max="10656" width="11" bestFit="1" customWidth="1"/>
    <col min="10657" max="10657" width="17.3984375" bestFit="1" customWidth="1"/>
    <col min="10658" max="10658" width="9.796875" bestFit="1" customWidth="1"/>
    <col min="10659" max="10667" width="11" bestFit="1" customWidth="1"/>
    <col min="10668" max="10670" width="11.1328125" bestFit="1" customWidth="1"/>
    <col min="10671" max="10671" width="4.73046875" bestFit="1" customWidth="1"/>
    <col min="10672" max="10672" width="11" bestFit="1" customWidth="1"/>
    <col min="10673" max="10673" width="17.3984375" bestFit="1" customWidth="1"/>
    <col min="10674" max="10674" width="9.796875" bestFit="1" customWidth="1"/>
    <col min="10675" max="10683" width="11" bestFit="1" customWidth="1"/>
    <col min="10684" max="10686" width="11.1328125" bestFit="1" customWidth="1"/>
    <col min="10687" max="10687" width="4.73046875" bestFit="1" customWidth="1"/>
    <col min="10688" max="10688" width="11" bestFit="1" customWidth="1"/>
    <col min="10689" max="10689" width="17.3984375" bestFit="1" customWidth="1"/>
    <col min="10690" max="10690" width="9.796875" bestFit="1" customWidth="1"/>
    <col min="10691" max="10699" width="11" bestFit="1" customWidth="1"/>
    <col min="10700" max="10702" width="11.1328125" bestFit="1" customWidth="1"/>
    <col min="10703" max="10703" width="4.73046875" bestFit="1" customWidth="1"/>
    <col min="10704" max="10704" width="11" bestFit="1" customWidth="1"/>
    <col min="10705" max="10705" width="17.3984375" bestFit="1" customWidth="1"/>
    <col min="10706" max="10706" width="9.796875" bestFit="1" customWidth="1"/>
    <col min="10707" max="10715" width="11" bestFit="1" customWidth="1"/>
    <col min="10716" max="10718" width="11.1328125" bestFit="1" customWidth="1"/>
    <col min="10719" max="10719" width="4.73046875" bestFit="1" customWidth="1"/>
    <col min="10720" max="10720" width="11" bestFit="1" customWidth="1"/>
    <col min="10721" max="10721" width="17.3984375" bestFit="1" customWidth="1"/>
    <col min="10722" max="10722" width="9.796875" bestFit="1" customWidth="1"/>
    <col min="10723" max="10731" width="11" bestFit="1" customWidth="1"/>
    <col min="10732" max="10734" width="11.1328125" bestFit="1" customWidth="1"/>
    <col min="10735" max="10735" width="4.73046875" bestFit="1" customWidth="1"/>
    <col min="10736" max="10736" width="11" bestFit="1" customWidth="1"/>
    <col min="10737" max="10737" width="17.3984375" bestFit="1" customWidth="1"/>
    <col min="10738" max="10738" width="9.796875" bestFit="1" customWidth="1"/>
    <col min="10739" max="10747" width="11" bestFit="1" customWidth="1"/>
    <col min="10748" max="10750" width="11.1328125" bestFit="1" customWidth="1"/>
    <col min="10751" max="10751" width="4.73046875" bestFit="1" customWidth="1"/>
    <col min="10752" max="10752" width="11" bestFit="1" customWidth="1"/>
    <col min="10753" max="10753" width="17.3984375" bestFit="1" customWidth="1"/>
    <col min="10754" max="10754" width="9.796875" bestFit="1" customWidth="1"/>
    <col min="10755" max="10763" width="11" bestFit="1" customWidth="1"/>
    <col min="10764" max="10766" width="11.1328125" bestFit="1" customWidth="1"/>
    <col min="10767" max="10767" width="4.73046875" bestFit="1" customWidth="1"/>
    <col min="10768" max="10768" width="11" bestFit="1" customWidth="1"/>
    <col min="10769" max="10769" width="17.3984375" bestFit="1" customWidth="1"/>
    <col min="10770" max="10770" width="9.796875" bestFit="1" customWidth="1"/>
    <col min="10771" max="10779" width="11" bestFit="1" customWidth="1"/>
    <col min="10780" max="10782" width="11.1328125" bestFit="1" customWidth="1"/>
    <col min="10783" max="10783" width="4.73046875" bestFit="1" customWidth="1"/>
    <col min="10784" max="10784" width="11" bestFit="1" customWidth="1"/>
    <col min="10785" max="10785" width="17.3984375" bestFit="1" customWidth="1"/>
    <col min="10786" max="10786" width="9.796875" bestFit="1" customWidth="1"/>
    <col min="10787" max="10795" width="11" bestFit="1" customWidth="1"/>
    <col min="10796" max="10798" width="11.1328125" bestFit="1" customWidth="1"/>
    <col min="10799" max="10799" width="4.73046875" bestFit="1" customWidth="1"/>
    <col min="10800" max="10800" width="11" bestFit="1" customWidth="1"/>
    <col min="10801" max="10801" width="17.3984375" bestFit="1" customWidth="1"/>
    <col min="10802" max="10802" width="9.796875" bestFit="1" customWidth="1"/>
    <col min="10803" max="10811" width="11" bestFit="1" customWidth="1"/>
    <col min="10812" max="10814" width="11.1328125" bestFit="1" customWidth="1"/>
    <col min="10815" max="10815" width="4.73046875" bestFit="1" customWidth="1"/>
    <col min="10816" max="10816" width="11" bestFit="1" customWidth="1"/>
    <col min="10817" max="10817" width="17.3984375" bestFit="1" customWidth="1"/>
    <col min="10818" max="10818" width="9.796875" bestFit="1" customWidth="1"/>
    <col min="10819" max="10827" width="11" bestFit="1" customWidth="1"/>
    <col min="10828" max="10830" width="11.1328125" bestFit="1" customWidth="1"/>
    <col min="10831" max="10831" width="4.73046875" bestFit="1" customWidth="1"/>
    <col min="10832" max="10832" width="11" bestFit="1" customWidth="1"/>
    <col min="10833" max="10833" width="17.3984375" bestFit="1" customWidth="1"/>
    <col min="10834" max="10834" width="9.796875" bestFit="1" customWidth="1"/>
    <col min="10835" max="10843" width="11" bestFit="1" customWidth="1"/>
    <col min="10844" max="10846" width="11.1328125" bestFit="1" customWidth="1"/>
    <col min="10847" max="10847" width="4.73046875" bestFit="1" customWidth="1"/>
    <col min="10848" max="10848" width="11" bestFit="1" customWidth="1"/>
    <col min="10849" max="10849" width="17.3984375" bestFit="1" customWidth="1"/>
    <col min="10850" max="10850" width="9.796875" bestFit="1" customWidth="1"/>
    <col min="10851" max="10859" width="11" bestFit="1" customWidth="1"/>
    <col min="10860" max="10862" width="11.1328125" bestFit="1" customWidth="1"/>
    <col min="10863" max="10863" width="4.73046875" bestFit="1" customWidth="1"/>
    <col min="10864" max="10864" width="11" bestFit="1" customWidth="1"/>
    <col min="10865" max="10865" width="17.3984375" bestFit="1" customWidth="1"/>
    <col min="10866" max="10866" width="9.796875" bestFit="1" customWidth="1"/>
    <col min="10867" max="10875" width="11" bestFit="1" customWidth="1"/>
    <col min="10876" max="10878" width="11.1328125" bestFit="1" customWidth="1"/>
    <col min="10879" max="10879" width="4.73046875" bestFit="1" customWidth="1"/>
    <col min="10880" max="10880" width="11" bestFit="1" customWidth="1"/>
    <col min="10881" max="10881" width="17.3984375" bestFit="1" customWidth="1"/>
    <col min="10882" max="10882" width="9.796875" bestFit="1" customWidth="1"/>
    <col min="10883" max="10891" width="11" bestFit="1" customWidth="1"/>
    <col min="10892" max="10894" width="11.1328125" bestFit="1" customWidth="1"/>
    <col min="10895" max="10895" width="4.73046875" bestFit="1" customWidth="1"/>
    <col min="10896" max="10896" width="11" bestFit="1" customWidth="1"/>
    <col min="10897" max="10897" width="17.3984375" bestFit="1" customWidth="1"/>
    <col min="10898" max="10898" width="9.796875" bestFit="1" customWidth="1"/>
    <col min="10899" max="10907" width="11" bestFit="1" customWidth="1"/>
    <col min="10908" max="10910" width="11.1328125" bestFit="1" customWidth="1"/>
    <col min="10911" max="10911" width="4.73046875" bestFit="1" customWidth="1"/>
    <col min="10912" max="10912" width="11" bestFit="1" customWidth="1"/>
    <col min="10913" max="10913" width="17.3984375" bestFit="1" customWidth="1"/>
    <col min="10914" max="10914" width="9.796875" bestFit="1" customWidth="1"/>
    <col min="10915" max="10923" width="11" bestFit="1" customWidth="1"/>
    <col min="10924" max="10926" width="11.1328125" bestFit="1" customWidth="1"/>
    <col min="10927" max="10927" width="4.73046875" bestFit="1" customWidth="1"/>
    <col min="10928" max="10928" width="11" bestFit="1" customWidth="1"/>
    <col min="10929" max="10929" width="17.3984375" bestFit="1" customWidth="1"/>
    <col min="10930" max="10930" width="9.796875" bestFit="1" customWidth="1"/>
    <col min="10931" max="10939" width="11" bestFit="1" customWidth="1"/>
    <col min="10940" max="10942" width="11.1328125" bestFit="1" customWidth="1"/>
    <col min="10943" max="10943" width="4.73046875" bestFit="1" customWidth="1"/>
    <col min="10944" max="10944" width="11" bestFit="1" customWidth="1"/>
    <col min="10945" max="10945" width="17.3984375" bestFit="1" customWidth="1"/>
    <col min="10946" max="10946" width="9.796875" bestFit="1" customWidth="1"/>
    <col min="10947" max="10955" width="11" bestFit="1" customWidth="1"/>
    <col min="10956" max="10958" width="11.1328125" bestFit="1" customWidth="1"/>
    <col min="10959" max="10959" width="4.73046875" bestFit="1" customWidth="1"/>
    <col min="10960" max="10960" width="11" bestFit="1" customWidth="1"/>
    <col min="10961" max="10961" width="17.3984375" bestFit="1" customWidth="1"/>
    <col min="10962" max="10962" width="9.796875" bestFit="1" customWidth="1"/>
    <col min="10963" max="10971" width="11" bestFit="1" customWidth="1"/>
    <col min="10972" max="10974" width="11.1328125" bestFit="1" customWidth="1"/>
    <col min="10975" max="10975" width="4.73046875" bestFit="1" customWidth="1"/>
    <col min="10976" max="10976" width="11" bestFit="1" customWidth="1"/>
    <col min="10977" max="10977" width="17.3984375" bestFit="1" customWidth="1"/>
    <col min="10978" max="10978" width="9.796875" bestFit="1" customWidth="1"/>
    <col min="10979" max="10987" width="11" bestFit="1" customWidth="1"/>
    <col min="10988" max="10990" width="11.1328125" bestFit="1" customWidth="1"/>
    <col min="10991" max="10991" width="4.73046875" bestFit="1" customWidth="1"/>
    <col min="10992" max="10992" width="11" bestFit="1" customWidth="1"/>
    <col min="10993" max="10993" width="17.3984375" bestFit="1" customWidth="1"/>
    <col min="10994" max="10994" width="9.796875" bestFit="1" customWidth="1"/>
    <col min="10995" max="11003" width="11" bestFit="1" customWidth="1"/>
    <col min="11004" max="11006" width="11.1328125" bestFit="1" customWidth="1"/>
    <col min="11007" max="11007" width="4.73046875" bestFit="1" customWidth="1"/>
    <col min="11008" max="11008" width="11" bestFit="1" customWidth="1"/>
    <col min="11009" max="11009" width="17.3984375" bestFit="1" customWidth="1"/>
    <col min="11010" max="11010" width="9.796875" bestFit="1" customWidth="1"/>
    <col min="11011" max="11019" width="11" bestFit="1" customWidth="1"/>
    <col min="11020" max="11022" width="11.1328125" bestFit="1" customWidth="1"/>
    <col min="11023" max="11023" width="4.73046875" bestFit="1" customWidth="1"/>
    <col min="11024" max="11024" width="11" bestFit="1" customWidth="1"/>
    <col min="11025" max="11025" width="17.3984375" bestFit="1" customWidth="1"/>
    <col min="11026" max="11026" width="9.796875" bestFit="1" customWidth="1"/>
    <col min="11027" max="11035" width="11" bestFit="1" customWidth="1"/>
    <col min="11036" max="11038" width="11.1328125" bestFit="1" customWidth="1"/>
    <col min="11039" max="11039" width="4.73046875" bestFit="1" customWidth="1"/>
    <col min="11040" max="11040" width="11" bestFit="1" customWidth="1"/>
    <col min="11041" max="11041" width="17.3984375" bestFit="1" customWidth="1"/>
    <col min="11042" max="11042" width="9.796875" bestFit="1" customWidth="1"/>
    <col min="11043" max="11051" width="11" bestFit="1" customWidth="1"/>
    <col min="11052" max="11054" width="11.1328125" bestFit="1" customWidth="1"/>
    <col min="11055" max="11055" width="4.73046875" bestFit="1" customWidth="1"/>
    <col min="11056" max="11056" width="11" bestFit="1" customWidth="1"/>
    <col min="11057" max="11057" width="17.3984375" bestFit="1" customWidth="1"/>
    <col min="11058" max="11058" width="9.796875" bestFit="1" customWidth="1"/>
    <col min="11059" max="11067" width="11" bestFit="1" customWidth="1"/>
    <col min="11068" max="11070" width="11.1328125" bestFit="1" customWidth="1"/>
    <col min="11071" max="11071" width="4.73046875" bestFit="1" customWidth="1"/>
    <col min="11072" max="11072" width="11" bestFit="1" customWidth="1"/>
    <col min="11073" max="11073" width="17.3984375" bestFit="1" customWidth="1"/>
    <col min="11074" max="11074" width="9.796875" bestFit="1" customWidth="1"/>
    <col min="11075" max="11083" width="11" bestFit="1" customWidth="1"/>
    <col min="11084" max="11086" width="11.1328125" bestFit="1" customWidth="1"/>
    <col min="11087" max="11087" width="4.73046875" bestFit="1" customWidth="1"/>
    <col min="11088" max="11088" width="11" bestFit="1" customWidth="1"/>
    <col min="11089" max="11089" width="17.3984375" bestFit="1" customWidth="1"/>
    <col min="11090" max="11090" width="9.796875" bestFit="1" customWidth="1"/>
    <col min="11091" max="11099" width="11" bestFit="1" customWidth="1"/>
    <col min="11100" max="11102" width="11.1328125" bestFit="1" customWidth="1"/>
    <col min="11103" max="11103" width="4.73046875" bestFit="1" customWidth="1"/>
    <col min="11104" max="11104" width="11" bestFit="1" customWidth="1"/>
    <col min="11105" max="11105" width="17.3984375" bestFit="1" customWidth="1"/>
    <col min="11106" max="11106" width="9.796875" bestFit="1" customWidth="1"/>
    <col min="11107" max="11115" width="11" bestFit="1" customWidth="1"/>
    <col min="11116" max="11118" width="11.1328125" bestFit="1" customWidth="1"/>
    <col min="11119" max="11119" width="4.73046875" bestFit="1" customWidth="1"/>
    <col min="11120" max="11120" width="11" bestFit="1" customWidth="1"/>
    <col min="11121" max="11121" width="17.3984375" bestFit="1" customWidth="1"/>
    <col min="11122" max="11122" width="9.796875" bestFit="1" customWidth="1"/>
    <col min="11123" max="11131" width="11" bestFit="1" customWidth="1"/>
    <col min="11132" max="11134" width="11.1328125" bestFit="1" customWidth="1"/>
    <col min="11135" max="11135" width="4.73046875" bestFit="1" customWidth="1"/>
    <col min="11136" max="11136" width="11" bestFit="1" customWidth="1"/>
    <col min="11137" max="11137" width="17.3984375" bestFit="1" customWidth="1"/>
    <col min="11138" max="11138" width="9.796875" bestFit="1" customWidth="1"/>
    <col min="11139" max="11147" width="11" bestFit="1" customWidth="1"/>
    <col min="11148" max="11150" width="11.1328125" bestFit="1" customWidth="1"/>
    <col min="11151" max="11151" width="4.73046875" bestFit="1" customWidth="1"/>
    <col min="11152" max="11152" width="11" bestFit="1" customWidth="1"/>
    <col min="11153" max="11153" width="17.3984375" bestFit="1" customWidth="1"/>
    <col min="11154" max="11154" width="9.796875" bestFit="1" customWidth="1"/>
    <col min="11155" max="11163" width="11" bestFit="1" customWidth="1"/>
    <col min="11164" max="11166" width="11.1328125" bestFit="1" customWidth="1"/>
    <col min="11167" max="11167" width="4.73046875" bestFit="1" customWidth="1"/>
    <col min="11168" max="11168" width="11" bestFit="1" customWidth="1"/>
    <col min="11169" max="11169" width="17.3984375" bestFit="1" customWidth="1"/>
    <col min="11170" max="11170" width="9.796875" bestFit="1" customWidth="1"/>
    <col min="11171" max="11179" width="11" bestFit="1" customWidth="1"/>
    <col min="11180" max="11182" width="11.1328125" bestFit="1" customWidth="1"/>
    <col min="11183" max="11183" width="4.73046875" bestFit="1" customWidth="1"/>
    <col min="11184" max="11184" width="11" bestFit="1" customWidth="1"/>
    <col min="11185" max="11185" width="17.3984375" bestFit="1" customWidth="1"/>
    <col min="11186" max="11186" width="9.796875" bestFit="1" customWidth="1"/>
    <col min="11187" max="11195" width="11" bestFit="1" customWidth="1"/>
    <col min="11196" max="11198" width="11.1328125" bestFit="1" customWidth="1"/>
    <col min="11199" max="11199" width="4.73046875" bestFit="1" customWidth="1"/>
    <col min="11200" max="11200" width="11" bestFit="1" customWidth="1"/>
    <col min="11201" max="11201" width="17.3984375" bestFit="1" customWidth="1"/>
    <col min="11202" max="11202" width="9.796875" bestFit="1" customWidth="1"/>
    <col min="11203" max="11211" width="11" bestFit="1" customWidth="1"/>
    <col min="11212" max="11214" width="11.1328125" bestFit="1" customWidth="1"/>
    <col min="11215" max="11215" width="4.73046875" bestFit="1" customWidth="1"/>
    <col min="11216" max="11216" width="11" bestFit="1" customWidth="1"/>
    <col min="11217" max="11217" width="17.3984375" bestFit="1" customWidth="1"/>
    <col min="11218" max="11218" width="9.796875" bestFit="1" customWidth="1"/>
    <col min="11219" max="11227" width="11" bestFit="1" customWidth="1"/>
    <col min="11228" max="11230" width="11.1328125" bestFit="1" customWidth="1"/>
    <col min="11231" max="11231" width="4.73046875" bestFit="1" customWidth="1"/>
    <col min="11232" max="11232" width="11" bestFit="1" customWidth="1"/>
    <col min="11233" max="11233" width="17.3984375" bestFit="1" customWidth="1"/>
    <col min="11234" max="11234" width="9.796875" bestFit="1" customWidth="1"/>
    <col min="11235" max="11243" width="11" bestFit="1" customWidth="1"/>
    <col min="11244" max="11246" width="11.1328125" bestFit="1" customWidth="1"/>
    <col min="11247" max="11247" width="4.73046875" bestFit="1" customWidth="1"/>
    <col min="11248" max="11248" width="11" bestFit="1" customWidth="1"/>
    <col min="11249" max="11249" width="17.3984375" bestFit="1" customWidth="1"/>
    <col min="11250" max="11250" width="9.796875" bestFit="1" customWidth="1"/>
    <col min="11251" max="11259" width="11" bestFit="1" customWidth="1"/>
    <col min="11260" max="11262" width="11.1328125" bestFit="1" customWidth="1"/>
    <col min="11263" max="11263" width="4.73046875" bestFit="1" customWidth="1"/>
    <col min="11264" max="11264" width="11" bestFit="1" customWidth="1"/>
    <col min="11265" max="11265" width="17.3984375" bestFit="1" customWidth="1"/>
    <col min="11266" max="11266" width="9.796875" bestFit="1" customWidth="1"/>
    <col min="11267" max="11275" width="11" bestFit="1" customWidth="1"/>
    <col min="11276" max="11278" width="11.1328125" bestFit="1" customWidth="1"/>
    <col min="11279" max="11279" width="4.73046875" bestFit="1" customWidth="1"/>
    <col min="11280" max="11280" width="11" bestFit="1" customWidth="1"/>
    <col min="11281" max="11281" width="17.3984375" bestFit="1" customWidth="1"/>
    <col min="11282" max="11282" width="9.796875" bestFit="1" customWidth="1"/>
    <col min="11283" max="11291" width="11" bestFit="1" customWidth="1"/>
    <col min="11292" max="11294" width="11.1328125" bestFit="1" customWidth="1"/>
    <col min="11295" max="11295" width="4.73046875" bestFit="1" customWidth="1"/>
    <col min="11296" max="11296" width="11" bestFit="1" customWidth="1"/>
    <col min="11297" max="11297" width="17.3984375" bestFit="1" customWidth="1"/>
    <col min="11298" max="11298" width="9.796875" bestFit="1" customWidth="1"/>
    <col min="11299" max="11307" width="11" bestFit="1" customWidth="1"/>
    <col min="11308" max="11310" width="11.1328125" bestFit="1" customWidth="1"/>
    <col min="11311" max="11311" width="4.73046875" bestFit="1" customWidth="1"/>
    <col min="11312" max="11312" width="11" bestFit="1" customWidth="1"/>
    <col min="11313" max="11313" width="17.3984375" bestFit="1" customWidth="1"/>
    <col min="11314" max="11314" width="9.796875" bestFit="1" customWidth="1"/>
    <col min="11315" max="11323" width="11" bestFit="1" customWidth="1"/>
    <col min="11324" max="11326" width="11.1328125" bestFit="1" customWidth="1"/>
    <col min="11327" max="11327" width="4.73046875" bestFit="1" customWidth="1"/>
    <col min="11328" max="11328" width="11" bestFit="1" customWidth="1"/>
    <col min="11329" max="11329" width="17.3984375" bestFit="1" customWidth="1"/>
    <col min="11330" max="11330" width="9.796875" bestFit="1" customWidth="1"/>
    <col min="11331" max="11339" width="11" bestFit="1" customWidth="1"/>
    <col min="11340" max="11342" width="11.1328125" bestFit="1" customWidth="1"/>
    <col min="11343" max="11343" width="4.73046875" bestFit="1" customWidth="1"/>
    <col min="11344" max="11344" width="11" bestFit="1" customWidth="1"/>
    <col min="11345" max="11345" width="17.3984375" bestFit="1" customWidth="1"/>
    <col min="11346" max="11346" width="9.796875" bestFit="1" customWidth="1"/>
    <col min="11347" max="11355" width="11" bestFit="1" customWidth="1"/>
    <col min="11356" max="11358" width="11.1328125" bestFit="1" customWidth="1"/>
    <col min="11359" max="11359" width="4.73046875" bestFit="1" customWidth="1"/>
    <col min="11360" max="11360" width="11" bestFit="1" customWidth="1"/>
    <col min="11361" max="11361" width="17.3984375" bestFit="1" customWidth="1"/>
    <col min="11362" max="11362" width="9.796875" bestFit="1" customWidth="1"/>
    <col min="11363" max="11371" width="11" bestFit="1" customWidth="1"/>
    <col min="11372" max="11374" width="11.1328125" bestFit="1" customWidth="1"/>
    <col min="11375" max="11375" width="4.73046875" bestFit="1" customWidth="1"/>
    <col min="11376" max="11376" width="11" bestFit="1" customWidth="1"/>
    <col min="11377" max="11377" width="17.3984375" bestFit="1" customWidth="1"/>
    <col min="11378" max="11378" width="9.796875" bestFit="1" customWidth="1"/>
    <col min="11379" max="11387" width="11" bestFit="1" customWidth="1"/>
    <col min="11388" max="11390" width="11.1328125" bestFit="1" customWidth="1"/>
    <col min="11391" max="11391" width="4.73046875" bestFit="1" customWidth="1"/>
    <col min="11392" max="11392" width="11" bestFit="1" customWidth="1"/>
    <col min="11393" max="11393" width="17.3984375" bestFit="1" customWidth="1"/>
    <col min="11394" max="11394" width="9.796875" bestFit="1" customWidth="1"/>
    <col min="11395" max="11403" width="11" bestFit="1" customWidth="1"/>
    <col min="11404" max="11406" width="11.1328125" bestFit="1" customWidth="1"/>
    <col min="11407" max="11407" width="4.73046875" bestFit="1" customWidth="1"/>
    <col min="11408" max="11408" width="11" bestFit="1" customWidth="1"/>
    <col min="11409" max="11409" width="17.3984375" bestFit="1" customWidth="1"/>
    <col min="11410" max="11410" width="9.796875" bestFit="1" customWidth="1"/>
    <col min="11411" max="11419" width="11" bestFit="1" customWidth="1"/>
    <col min="11420" max="11422" width="11.1328125" bestFit="1" customWidth="1"/>
    <col min="11423" max="11423" width="4.73046875" bestFit="1" customWidth="1"/>
    <col min="11424" max="11424" width="11" bestFit="1" customWidth="1"/>
    <col min="11425" max="11425" width="17.3984375" bestFit="1" customWidth="1"/>
    <col min="11426" max="11426" width="9.796875" bestFit="1" customWidth="1"/>
    <col min="11427" max="11435" width="11" bestFit="1" customWidth="1"/>
    <col min="11436" max="11438" width="11.1328125" bestFit="1" customWidth="1"/>
    <col min="11439" max="11439" width="4.73046875" bestFit="1" customWidth="1"/>
    <col min="11440" max="11440" width="11" bestFit="1" customWidth="1"/>
    <col min="11441" max="11441" width="17.3984375" bestFit="1" customWidth="1"/>
    <col min="11442" max="11442" width="9.796875" bestFit="1" customWidth="1"/>
    <col min="11443" max="11451" width="11" bestFit="1" customWidth="1"/>
    <col min="11452" max="11454" width="11.1328125" bestFit="1" customWidth="1"/>
    <col min="11455" max="11455" width="4.73046875" bestFit="1" customWidth="1"/>
    <col min="11456" max="11456" width="11" bestFit="1" customWidth="1"/>
    <col min="11457" max="11457" width="17.3984375" bestFit="1" customWidth="1"/>
    <col min="11458" max="11458" width="9.796875" bestFit="1" customWidth="1"/>
    <col min="11459" max="11467" width="11" bestFit="1" customWidth="1"/>
    <col min="11468" max="11470" width="11.1328125" bestFit="1" customWidth="1"/>
    <col min="11471" max="11471" width="4.73046875" bestFit="1" customWidth="1"/>
    <col min="11472" max="11472" width="11" bestFit="1" customWidth="1"/>
    <col min="11473" max="11473" width="17.3984375" bestFit="1" customWidth="1"/>
    <col min="11474" max="11474" width="9.796875" bestFit="1" customWidth="1"/>
    <col min="11475" max="11483" width="11" bestFit="1" customWidth="1"/>
    <col min="11484" max="11486" width="11.1328125" bestFit="1" customWidth="1"/>
    <col min="11487" max="11487" width="4.73046875" bestFit="1" customWidth="1"/>
    <col min="11488" max="11488" width="11" bestFit="1" customWidth="1"/>
    <col min="11489" max="11489" width="17.3984375" bestFit="1" customWidth="1"/>
    <col min="11490" max="11490" width="9.796875" bestFit="1" customWidth="1"/>
    <col min="11491" max="11499" width="11" bestFit="1" customWidth="1"/>
    <col min="11500" max="11502" width="11.1328125" bestFit="1" customWidth="1"/>
    <col min="11503" max="11503" width="4.73046875" bestFit="1" customWidth="1"/>
    <col min="11504" max="11504" width="11" bestFit="1" customWidth="1"/>
    <col min="11505" max="11505" width="17.3984375" bestFit="1" customWidth="1"/>
    <col min="11506" max="11506" width="9.796875" bestFit="1" customWidth="1"/>
    <col min="11507" max="11515" width="11" bestFit="1" customWidth="1"/>
    <col min="11516" max="11518" width="11.1328125" bestFit="1" customWidth="1"/>
    <col min="11519" max="11519" width="4.73046875" bestFit="1" customWidth="1"/>
    <col min="11520" max="11520" width="11" bestFit="1" customWidth="1"/>
    <col min="11521" max="11521" width="17.3984375" bestFit="1" customWidth="1"/>
    <col min="11522" max="11522" width="9.796875" bestFit="1" customWidth="1"/>
    <col min="11523" max="11531" width="11" bestFit="1" customWidth="1"/>
    <col min="11532" max="11534" width="11.1328125" bestFit="1" customWidth="1"/>
    <col min="11535" max="11535" width="4.73046875" bestFit="1" customWidth="1"/>
    <col min="11536" max="11536" width="11" bestFit="1" customWidth="1"/>
    <col min="11537" max="11537" width="17.3984375" bestFit="1" customWidth="1"/>
    <col min="11538" max="11538" width="9.796875" bestFit="1" customWidth="1"/>
    <col min="11539" max="11547" width="11" bestFit="1" customWidth="1"/>
    <col min="11548" max="11550" width="11.1328125" bestFit="1" customWidth="1"/>
    <col min="11551" max="11551" width="4.73046875" bestFit="1" customWidth="1"/>
    <col min="11552" max="11552" width="11" bestFit="1" customWidth="1"/>
    <col min="11553" max="11553" width="17.3984375" bestFit="1" customWidth="1"/>
    <col min="11554" max="11554" width="9.796875" bestFit="1" customWidth="1"/>
    <col min="11555" max="11563" width="11" bestFit="1" customWidth="1"/>
    <col min="11564" max="11566" width="11.1328125" bestFit="1" customWidth="1"/>
    <col min="11567" max="11567" width="4.73046875" bestFit="1" customWidth="1"/>
    <col min="11568" max="11568" width="11" bestFit="1" customWidth="1"/>
    <col min="11569" max="11569" width="17.3984375" bestFit="1" customWidth="1"/>
    <col min="11570" max="11570" width="9.796875" bestFit="1" customWidth="1"/>
    <col min="11571" max="11579" width="11" bestFit="1" customWidth="1"/>
    <col min="11580" max="11582" width="11.1328125" bestFit="1" customWidth="1"/>
    <col min="11583" max="11583" width="4.73046875" bestFit="1" customWidth="1"/>
    <col min="11584" max="11584" width="11" bestFit="1" customWidth="1"/>
    <col min="11585" max="11585" width="17.3984375" bestFit="1" customWidth="1"/>
    <col min="11586" max="11586" width="9.796875" bestFit="1" customWidth="1"/>
    <col min="11587" max="11595" width="11" bestFit="1" customWidth="1"/>
    <col min="11596" max="11598" width="11.1328125" bestFit="1" customWidth="1"/>
    <col min="11599" max="11599" width="4.73046875" bestFit="1" customWidth="1"/>
    <col min="11600" max="11600" width="11" bestFit="1" customWidth="1"/>
    <col min="11601" max="11601" width="17.3984375" bestFit="1" customWidth="1"/>
    <col min="11602" max="11602" width="9.796875" bestFit="1" customWidth="1"/>
    <col min="11603" max="11611" width="11" bestFit="1" customWidth="1"/>
    <col min="11612" max="11614" width="11.1328125" bestFit="1" customWidth="1"/>
    <col min="11615" max="11615" width="4.73046875" bestFit="1" customWidth="1"/>
    <col min="11616" max="11616" width="11" bestFit="1" customWidth="1"/>
    <col min="11617" max="11617" width="17.3984375" bestFit="1" customWidth="1"/>
    <col min="11618" max="11618" width="9.796875" bestFit="1" customWidth="1"/>
    <col min="11619" max="11627" width="11" bestFit="1" customWidth="1"/>
    <col min="11628" max="11630" width="11.1328125" bestFit="1" customWidth="1"/>
    <col min="11631" max="11631" width="4.73046875" bestFit="1" customWidth="1"/>
    <col min="11632" max="11632" width="11" bestFit="1" customWidth="1"/>
    <col min="11633" max="11633" width="17.3984375" bestFit="1" customWidth="1"/>
    <col min="11634" max="11634" width="9.796875" bestFit="1" customWidth="1"/>
    <col min="11635" max="11643" width="11" bestFit="1" customWidth="1"/>
    <col min="11644" max="11646" width="11.1328125" bestFit="1" customWidth="1"/>
    <col min="11647" max="11647" width="4.73046875" bestFit="1" customWidth="1"/>
    <col min="11648" max="11648" width="11" bestFit="1" customWidth="1"/>
    <col min="11649" max="11649" width="17.3984375" bestFit="1" customWidth="1"/>
    <col min="11650" max="11650" width="9.796875" bestFit="1" customWidth="1"/>
    <col min="11651" max="11659" width="11" bestFit="1" customWidth="1"/>
    <col min="11660" max="11662" width="11.1328125" bestFit="1" customWidth="1"/>
    <col min="11663" max="11663" width="4.73046875" bestFit="1" customWidth="1"/>
    <col min="11664" max="11664" width="11" bestFit="1" customWidth="1"/>
    <col min="11665" max="11665" width="17.3984375" bestFit="1" customWidth="1"/>
    <col min="11666" max="11666" width="9.796875" bestFit="1" customWidth="1"/>
    <col min="11667" max="11675" width="11" bestFit="1" customWidth="1"/>
    <col min="11676" max="11678" width="11.1328125" bestFit="1" customWidth="1"/>
    <col min="11679" max="11679" width="4.73046875" bestFit="1" customWidth="1"/>
    <col min="11680" max="11680" width="11" bestFit="1" customWidth="1"/>
    <col min="11681" max="11681" width="17.3984375" bestFit="1" customWidth="1"/>
    <col min="11682" max="11682" width="9.796875" bestFit="1" customWidth="1"/>
    <col min="11683" max="11691" width="11" bestFit="1" customWidth="1"/>
    <col min="11692" max="11694" width="11.1328125" bestFit="1" customWidth="1"/>
    <col min="11695" max="11695" width="4.73046875" bestFit="1" customWidth="1"/>
    <col min="11696" max="11696" width="11" bestFit="1" customWidth="1"/>
    <col min="11697" max="11697" width="17.3984375" bestFit="1" customWidth="1"/>
    <col min="11698" max="11698" width="9.796875" bestFit="1" customWidth="1"/>
    <col min="11699" max="11707" width="11" bestFit="1" customWidth="1"/>
    <col min="11708" max="11710" width="11.1328125" bestFit="1" customWidth="1"/>
    <col min="11711" max="11711" width="4.73046875" bestFit="1" customWidth="1"/>
    <col min="11712" max="11712" width="11" bestFit="1" customWidth="1"/>
    <col min="11713" max="11713" width="17.3984375" bestFit="1" customWidth="1"/>
    <col min="11714" max="11714" width="9.796875" bestFit="1" customWidth="1"/>
    <col min="11715" max="11723" width="11" bestFit="1" customWidth="1"/>
    <col min="11724" max="11726" width="11.1328125" bestFit="1" customWidth="1"/>
    <col min="11727" max="11727" width="4.73046875" bestFit="1" customWidth="1"/>
    <col min="11728" max="11728" width="11" bestFit="1" customWidth="1"/>
    <col min="11729" max="11729" width="17.3984375" bestFit="1" customWidth="1"/>
    <col min="11730" max="11730" width="9.796875" bestFit="1" customWidth="1"/>
    <col min="11731" max="11739" width="11" bestFit="1" customWidth="1"/>
    <col min="11740" max="11742" width="11.1328125" bestFit="1" customWidth="1"/>
    <col min="11743" max="11743" width="4.73046875" bestFit="1" customWidth="1"/>
    <col min="11744" max="11744" width="11" bestFit="1" customWidth="1"/>
    <col min="11745" max="11745" width="17.3984375" bestFit="1" customWidth="1"/>
    <col min="11746" max="11746" width="9.796875" bestFit="1" customWidth="1"/>
    <col min="11747" max="11755" width="11" bestFit="1" customWidth="1"/>
    <col min="11756" max="11758" width="11.1328125" bestFit="1" customWidth="1"/>
    <col min="11759" max="11759" width="4.73046875" bestFit="1" customWidth="1"/>
    <col min="11760" max="11760" width="11" bestFit="1" customWidth="1"/>
    <col min="11761" max="11761" width="17.3984375" bestFit="1" customWidth="1"/>
    <col min="11762" max="11762" width="9.796875" bestFit="1" customWidth="1"/>
    <col min="11763" max="11771" width="11" bestFit="1" customWidth="1"/>
    <col min="11772" max="11774" width="11.1328125" bestFit="1" customWidth="1"/>
    <col min="11775" max="11775" width="4.73046875" bestFit="1" customWidth="1"/>
    <col min="11776" max="11776" width="11" bestFit="1" customWidth="1"/>
    <col min="11777" max="11777" width="17.3984375" bestFit="1" customWidth="1"/>
    <col min="11778" max="11778" width="9.796875" bestFit="1" customWidth="1"/>
    <col min="11779" max="11787" width="11" bestFit="1" customWidth="1"/>
    <col min="11788" max="11790" width="11.1328125" bestFit="1" customWidth="1"/>
    <col min="11791" max="11791" width="4.73046875" bestFit="1" customWidth="1"/>
    <col min="11792" max="11792" width="11" bestFit="1" customWidth="1"/>
    <col min="11793" max="11793" width="17.3984375" bestFit="1" customWidth="1"/>
    <col min="11794" max="11794" width="9.796875" bestFit="1" customWidth="1"/>
    <col min="11795" max="11803" width="11" bestFit="1" customWidth="1"/>
    <col min="11804" max="11806" width="11.1328125" bestFit="1" customWidth="1"/>
    <col min="11807" max="11807" width="4.73046875" bestFit="1" customWidth="1"/>
    <col min="11808" max="11808" width="11" bestFit="1" customWidth="1"/>
    <col min="11809" max="11809" width="17.3984375" bestFit="1" customWidth="1"/>
    <col min="11810" max="11810" width="9.796875" bestFit="1" customWidth="1"/>
    <col min="11811" max="11819" width="11" bestFit="1" customWidth="1"/>
    <col min="11820" max="11822" width="11.1328125" bestFit="1" customWidth="1"/>
    <col min="11823" max="11823" width="4.73046875" bestFit="1" customWidth="1"/>
    <col min="11824" max="11824" width="11" bestFit="1" customWidth="1"/>
    <col min="11825" max="11825" width="17.3984375" bestFit="1" customWidth="1"/>
    <col min="11826" max="11826" width="9.796875" bestFit="1" customWidth="1"/>
    <col min="11827" max="11835" width="11" bestFit="1" customWidth="1"/>
    <col min="11836" max="11838" width="11.1328125" bestFit="1" customWidth="1"/>
    <col min="11839" max="11839" width="4.73046875" bestFit="1" customWidth="1"/>
    <col min="11840" max="11840" width="11" bestFit="1" customWidth="1"/>
    <col min="11841" max="11841" width="17.3984375" bestFit="1" customWidth="1"/>
    <col min="11842" max="11842" width="9.796875" bestFit="1" customWidth="1"/>
    <col min="11843" max="11851" width="11" bestFit="1" customWidth="1"/>
    <col min="11852" max="11854" width="11.1328125" bestFit="1" customWidth="1"/>
    <col min="11855" max="11855" width="4.73046875" bestFit="1" customWidth="1"/>
    <col min="11856" max="11856" width="11" bestFit="1" customWidth="1"/>
    <col min="11857" max="11857" width="17.3984375" bestFit="1" customWidth="1"/>
    <col min="11858" max="11858" width="9.796875" bestFit="1" customWidth="1"/>
    <col min="11859" max="11867" width="11" bestFit="1" customWidth="1"/>
    <col min="11868" max="11870" width="11.1328125" bestFit="1" customWidth="1"/>
    <col min="11871" max="11871" width="4.73046875" bestFit="1" customWidth="1"/>
    <col min="11872" max="11872" width="11" bestFit="1" customWidth="1"/>
    <col min="11873" max="11873" width="17.3984375" bestFit="1" customWidth="1"/>
    <col min="11874" max="11874" width="9.796875" bestFit="1" customWidth="1"/>
    <col min="11875" max="11883" width="11" bestFit="1" customWidth="1"/>
    <col min="11884" max="11886" width="11.1328125" bestFit="1" customWidth="1"/>
    <col min="11887" max="11887" width="4.73046875" bestFit="1" customWidth="1"/>
    <col min="11888" max="11888" width="11" bestFit="1" customWidth="1"/>
    <col min="11889" max="11889" width="17.3984375" bestFit="1" customWidth="1"/>
    <col min="11890" max="11890" width="9.796875" bestFit="1" customWidth="1"/>
    <col min="11891" max="11899" width="11" bestFit="1" customWidth="1"/>
    <col min="11900" max="11902" width="11.1328125" bestFit="1" customWidth="1"/>
    <col min="11903" max="11903" width="4.73046875" bestFit="1" customWidth="1"/>
    <col min="11904" max="11904" width="11" bestFit="1" customWidth="1"/>
    <col min="11905" max="11905" width="17.3984375" bestFit="1" customWidth="1"/>
    <col min="11906" max="11906" width="9.796875" bestFit="1" customWidth="1"/>
    <col min="11907" max="11915" width="11" bestFit="1" customWidth="1"/>
    <col min="11916" max="11918" width="11.1328125" bestFit="1" customWidth="1"/>
    <col min="11919" max="11919" width="4.73046875" bestFit="1" customWidth="1"/>
    <col min="11920" max="11920" width="11" bestFit="1" customWidth="1"/>
    <col min="11921" max="11921" width="17.3984375" bestFit="1" customWidth="1"/>
    <col min="11922" max="11922" width="9.796875" bestFit="1" customWidth="1"/>
    <col min="11923" max="11931" width="11" bestFit="1" customWidth="1"/>
    <col min="11932" max="11934" width="11.1328125" bestFit="1" customWidth="1"/>
    <col min="11935" max="11935" width="4.73046875" bestFit="1" customWidth="1"/>
    <col min="11936" max="11936" width="11" bestFit="1" customWidth="1"/>
    <col min="11937" max="11937" width="17.3984375" bestFit="1" customWidth="1"/>
    <col min="11938" max="11938" width="9.796875" bestFit="1" customWidth="1"/>
    <col min="11939" max="11947" width="11" bestFit="1" customWidth="1"/>
    <col min="11948" max="11950" width="11.1328125" bestFit="1" customWidth="1"/>
    <col min="11951" max="11951" width="4.73046875" bestFit="1" customWidth="1"/>
    <col min="11952" max="11952" width="11" bestFit="1" customWidth="1"/>
    <col min="11953" max="11953" width="17.3984375" bestFit="1" customWidth="1"/>
    <col min="11954" max="11954" width="9.796875" bestFit="1" customWidth="1"/>
    <col min="11955" max="11963" width="11" bestFit="1" customWidth="1"/>
    <col min="11964" max="11966" width="11.1328125" bestFit="1" customWidth="1"/>
    <col min="11967" max="11967" width="4.73046875" bestFit="1" customWidth="1"/>
    <col min="11968" max="11968" width="11" bestFit="1" customWidth="1"/>
    <col min="11969" max="11969" width="17.3984375" bestFit="1" customWidth="1"/>
    <col min="11970" max="11970" width="9.796875" bestFit="1" customWidth="1"/>
    <col min="11971" max="11979" width="11" bestFit="1" customWidth="1"/>
    <col min="11980" max="11982" width="11.1328125" bestFit="1" customWidth="1"/>
    <col min="11983" max="11983" width="4.73046875" bestFit="1" customWidth="1"/>
    <col min="11984" max="11984" width="11" bestFit="1" customWidth="1"/>
    <col min="11985" max="11985" width="17.3984375" bestFit="1" customWidth="1"/>
    <col min="11986" max="11986" width="9.796875" bestFit="1" customWidth="1"/>
    <col min="11987" max="11995" width="11" bestFit="1" customWidth="1"/>
    <col min="11996" max="11998" width="11.1328125" bestFit="1" customWidth="1"/>
    <col min="11999" max="11999" width="4.73046875" bestFit="1" customWidth="1"/>
    <col min="12000" max="12000" width="11" bestFit="1" customWidth="1"/>
    <col min="12001" max="12001" width="17.3984375" bestFit="1" customWidth="1"/>
    <col min="12002" max="12002" width="9.796875" bestFit="1" customWidth="1"/>
    <col min="12003" max="12011" width="11" bestFit="1" customWidth="1"/>
    <col min="12012" max="12014" width="11.1328125" bestFit="1" customWidth="1"/>
    <col min="12015" max="12015" width="4.73046875" bestFit="1" customWidth="1"/>
    <col min="12016" max="12016" width="11" bestFit="1" customWidth="1"/>
    <col min="12017" max="12017" width="17.3984375" bestFit="1" customWidth="1"/>
    <col min="12018" max="12018" width="9.796875" bestFit="1" customWidth="1"/>
    <col min="12019" max="12027" width="11" bestFit="1" customWidth="1"/>
    <col min="12028" max="12030" width="11.1328125" bestFit="1" customWidth="1"/>
    <col min="12031" max="12031" width="4.73046875" bestFit="1" customWidth="1"/>
    <col min="12032" max="12032" width="11" bestFit="1" customWidth="1"/>
    <col min="12033" max="12033" width="17.3984375" bestFit="1" customWidth="1"/>
    <col min="12034" max="12034" width="9.796875" bestFit="1" customWidth="1"/>
    <col min="12035" max="12043" width="11" bestFit="1" customWidth="1"/>
    <col min="12044" max="12046" width="11.1328125" bestFit="1" customWidth="1"/>
    <col min="12047" max="12047" width="4.73046875" bestFit="1" customWidth="1"/>
    <col min="12048" max="12048" width="11" bestFit="1" customWidth="1"/>
    <col min="12049" max="12049" width="17.3984375" bestFit="1" customWidth="1"/>
    <col min="12050" max="12050" width="9.796875" bestFit="1" customWidth="1"/>
    <col min="12051" max="12059" width="11" bestFit="1" customWidth="1"/>
    <col min="12060" max="12062" width="11.1328125" bestFit="1" customWidth="1"/>
    <col min="12063" max="12063" width="4.73046875" bestFit="1" customWidth="1"/>
    <col min="12064" max="12064" width="11" bestFit="1" customWidth="1"/>
    <col min="12065" max="12065" width="17.3984375" bestFit="1" customWidth="1"/>
    <col min="12066" max="12066" width="9.796875" bestFit="1" customWidth="1"/>
    <col min="12067" max="12075" width="11" bestFit="1" customWidth="1"/>
    <col min="12076" max="12078" width="11.1328125" bestFit="1" customWidth="1"/>
    <col min="12079" max="12079" width="4.73046875" bestFit="1" customWidth="1"/>
    <col min="12080" max="12080" width="11" bestFit="1" customWidth="1"/>
    <col min="12081" max="12081" width="17.3984375" bestFit="1" customWidth="1"/>
    <col min="12082" max="12082" width="9.796875" bestFit="1" customWidth="1"/>
    <col min="12083" max="12091" width="11" bestFit="1" customWidth="1"/>
    <col min="12092" max="12094" width="11.1328125" bestFit="1" customWidth="1"/>
    <col min="12095" max="12095" width="4.73046875" bestFit="1" customWidth="1"/>
    <col min="12096" max="12096" width="11" bestFit="1" customWidth="1"/>
    <col min="12097" max="12097" width="17.3984375" bestFit="1" customWidth="1"/>
    <col min="12098" max="12098" width="9.796875" bestFit="1" customWidth="1"/>
    <col min="12099" max="12107" width="11" bestFit="1" customWidth="1"/>
    <col min="12108" max="12110" width="11.1328125" bestFit="1" customWidth="1"/>
    <col min="12111" max="12111" width="4.73046875" bestFit="1" customWidth="1"/>
    <col min="12112" max="12112" width="11" bestFit="1" customWidth="1"/>
    <col min="12113" max="12113" width="17.3984375" bestFit="1" customWidth="1"/>
    <col min="12114" max="12114" width="9.796875" bestFit="1" customWidth="1"/>
    <col min="12115" max="12123" width="11" bestFit="1" customWidth="1"/>
    <col min="12124" max="12126" width="11.1328125" bestFit="1" customWidth="1"/>
    <col min="12127" max="12127" width="4.73046875" bestFit="1" customWidth="1"/>
    <col min="12128" max="12128" width="11" bestFit="1" customWidth="1"/>
    <col min="12129" max="12129" width="17.3984375" bestFit="1" customWidth="1"/>
    <col min="12130" max="12130" width="9.796875" bestFit="1" customWidth="1"/>
    <col min="12131" max="12139" width="11" bestFit="1" customWidth="1"/>
    <col min="12140" max="12142" width="11.1328125" bestFit="1" customWidth="1"/>
    <col min="12143" max="12143" width="4.73046875" bestFit="1" customWidth="1"/>
    <col min="12144" max="12144" width="11" bestFit="1" customWidth="1"/>
    <col min="12145" max="12145" width="17.3984375" bestFit="1" customWidth="1"/>
    <col min="12146" max="12146" width="9.796875" bestFit="1" customWidth="1"/>
    <col min="12147" max="12155" width="11" bestFit="1" customWidth="1"/>
    <col min="12156" max="12158" width="11.1328125" bestFit="1" customWidth="1"/>
    <col min="12159" max="12159" width="4.73046875" bestFit="1" customWidth="1"/>
    <col min="12160" max="12160" width="11" bestFit="1" customWidth="1"/>
    <col min="12161" max="12161" width="17.3984375" bestFit="1" customWidth="1"/>
    <col min="12162" max="12162" width="9.796875" bestFit="1" customWidth="1"/>
    <col min="12163" max="12171" width="11" bestFit="1" customWidth="1"/>
    <col min="12172" max="12174" width="11.1328125" bestFit="1" customWidth="1"/>
    <col min="12175" max="12175" width="4.73046875" bestFit="1" customWidth="1"/>
    <col min="12176" max="12176" width="11" bestFit="1" customWidth="1"/>
    <col min="12177" max="12177" width="17.3984375" bestFit="1" customWidth="1"/>
    <col min="12178" max="12178" width="9.796875" bestFit="1" customWidth="1"/>
    <col min="12179" max="12187" width="11" bestFit="1" customWidth="1"/>
    <col min="12188" max="12190" width="11.1328125" bestFit="1" customWidth="1"/>
    <col min="12191" max="12191" width="4.73046875" bestFit="1" customWidth="1"/>
    <col min="12192" max="12192" width="11" bestFit="1" customWidth="1"/>
    <col min="12193" max="12193" width="17.3984375" bestFit="1" customWidth="1"/>
    <col min="12194" max="12194" width="9.796875" bestFit="1" customWidth="1"/>
    <col min="12195" max="12203" width="11" bestFit="1" customWidth="1"/>
    <col min="12204" max="12206" width="11.1328125" bestFit="1" customWidth="1"/>
    <col min="12207" max="12207" width="4.73046875" bestFit="1" customWidth="1"/>
    <col min="12208" max="12208" width="11" bestFit="1" customWidth="1"/>
    <col min="12209" max="12209" width="17.3984375" bestFit="1" customWidth="1"/>
    <col min="12210" max="12210" width="9.796875" bestFit="1" customWidth="1"/>
    <col min="12211" max="12219" width="11" bestFit="1" customWidth="1"/>
    <col min="12220" max="12222" width="11.1328125" bestFit="1" customWidth="1"/>
    <col min="12223" max="12223" width="4.73046875" bestFit="1" customWidth="1"/>
    <col min="12224" max="12224" width="11" bestFit="1" customWidth="1"/>
    <col min="12225" max="12225" width="17.3984375" bestFit="1" customWidth="1"/>
    <col min="12226" max="12226" width="9.796875" bestFit="1" customWidth="1"/>
    <col min="12227" max="12235" width="11" bestFit="1" customWidth="1"/>
    <col min="12236" max="12238" width="11.1328125" bestFit="1" customWidth="1"/>
    <col min="12239" max="12239" width="4.73046875" bestFit="1" customWidth="1"/>
    <col min="12240" max="12240" width="11" bestFit="1" customWidth="1"/>
    <col min="12241" max="12241" width="17.3984375" bestFit="1" customWidth="1"/>
    <col min="12242" max="12242" width="9.796875" bestFit="1" customWidth="1"/>
    <col min="12243" max="12251" width="11" bestFit="1" customWidth="1"/>
    <col min="12252" max="12254" width="11.1328125" bestFit="1" customWidth="1"/>
    <col min="12255" max="12255" width="4.73046875" bestFit="1" customWidth="1"/>
    <col min="12256" max="12256" width="11" bestFit="1" customWidth="1"/>
    <col min="12257" max="12257" width="17.3984375" bestFit="1" customWidth="1"/>
    <col min="12258" max="12258" width="9.796875" bestFit="1" customWidth="1"/>
    <col min="12259" max="12267" width="11" bestFit="1" customWidth="1"/>
    <col min="12268" max="12270" width="11.1328125" bestFit="1" customWidth="1"/>
    <col min="12271" max="12271" width="4.73046875" bestFit="1" customWidth="1"/>
    <col min="12272" max="12272" width="11" bestFit="1" customWidth="1"/>
    <col min="12273" max="12273" width="17.3984375" bestFit="1" customWidth="1"/>
    <col min="12274" max="12274" width="9.796875" bestFit="1" customWidth="1"/>
    <col min="12275" max="12283" width="11" bestFit="1" customWidth="1"/>
    <col min="12284" max="12286" width="11.1328125" bestFit="1" customWidth="1"/>
    <col min="12287" max="12287" width="4.73046875" bestFit="1" customWidth="1"/>
    <col min="12288" max="12288" width="11" bestFit="1" customWidth="1"/>
    <col min="12289" max="12289" width="17.3984375" bestFit="1" customWidth="1"/>
    <col min="12290" max="12290" width="9.796875" bestFit="1" customWidth="1"/>
    <col min="12291" max="12299" width="11" bestFit="1" customWidth="1"/>
    <col min="12300" max="12302" width="11.1328125" bestFit="1" customWidth="1"/>
    <col min="12303" max="12303" width="4.73046875" bestFit="1" customWidth="1"/>
    <col min="12304" max="12304" width="11" bestFit="1" customWidth="1"/>
    <col min="12305" max="12305" width="17.3984375" bestFit="1" customWidth="1"/>
    <col min="12306" max="12306" width="9.796875" bestFit="1" customWidth="1"/>
    <col min="12307" max="12315" width="11" bestFit="1" customWidth="1"/>
    <col min="12316" max="12318" width="11.1328125" bestFit="1" customWidth="1"/>
    <col min="12319" max="12319" width="4.73046875" bestFit="1" customWidth="1"/>
    <col min="12320" max="12320" width="11" bestFit="1" customWidth="1"/>
    <col min="12321" max="12321" width="17.3984375" bestFit="1" customWidth="1"/>
    <col min="12322" max="12322" width="9.796875" bestFit="1" customWidth="1"/>
    <col min="12323" max="12331" width="11" bestFit="1" customWidth="1"/>
    <col min="12332" max="12334" width="11.1328125" bestFit="1" customWidth="1"/>
    <col min="12335" max="12335" width="4.73046875" bestFit="1" customWidth="1"/>
    <col min="12336" max="12336" width="11" bestFit="1" customWidth="1"/>
    <col min="12337" max="12337" width="17.3984375" bestFit="1" customWidth="1"/>
    <col min="12338" max="12338" width="9.796875" bestFit="1" customWidth="1"/>
    <col min="12339" max="12347" width="11" bestFit="1" customWidth="1"/>
    <col min="12348" max="12350" width="11.1328125" bestFit="1" customWidth="1"/>
    <col min="12351" max="12351" width="4.73046875" bestFit="1" customWidth="1"/>
    <col min="12352" max="12352" width="11" bestFit="1" customWidth="1"/>
    <col min="12353" max="12353" width="17.3984375" bestFit="1" customWidth="1"/>
    <col min="12354" max="12354" width="9.796875" bestFit="1" customWidth="1"/>
    <col min="12355" max="12363" width="11" bestFit="1" customWidth="1"/>
    <col min="12364" max="12366" width="11.1328125" bestFit="1" customWidth="1"/>
    <col min="12367" max="12367" width="4.73046875" bestFit="1" customWidth="1"/>
    <col min="12368" max="12368" width="11" bestFit="1" customWidth="1"/>
    <col min="12369" max="12369" width="17.3984375" bestFit="1" customWidth="1"/>
    <col min="12370" max="12370" width="9.796875" bestFit="1" customWidth="1"/>
    <col min="12371" max="12379" width="11" bestFit="1" customWidth="1"/>
    <col min="12380" max="12382" width="11.1328125" bestFit="1" customWidth="1"/>
    <col min="12383" max="12383" width="4.73046875" bestFit="1" customWidth="1"/>
    <col min="12384" max="12384" width="11" bestFit="1" customWidth="1"/>
    <col min="12385" max="12385" width="17.3984375" bestFit="1" customWidth="1"/>
    <col min="12386" max="12386" width="9.796875" bestFit="1" customWidth="1"/>
    <col min="12387" max="12395" width="11" bestFit="1" customWidth="1"/>
    <col min="12396" max="12398" width="11.1328125" bestFit="1" customWidth="1"/>
    <col min="12399" max="12399" width="4.73046875" bestFit="1" customWidth="1"/>
    <col min="12400" max="12400" width="11" bestFit="1" customWidth="1"/>
    <col min="12401" max="12401" width="17.3984375" bestFit="1" customWidth="1"/>
    <col min="12402" max="12402" width="9.796875" bestFit="1" customWidth="1"/>
    <col min="12403" max="12411" width="11" bestFit="1" customWidth="1"/>
    <col min="12412" max="12414" width="11.1328125" bestFit="1" customWidth="1"/>
    <col min="12415" max="12415" width="4.73046875" bestFit="1" customWidth="1"/>
    <col min="12416" max="12416" width="11" bestFit="1" customWidth="1"/>
    <col min="12417" max="12417" width="17.3984375" bestFit="1" customWidth="1"/>
    <col min="12418" max="12418" width="9.796875" bestFit="1" customWidth="1"/>
    <col min="12419" max="12427" width="11" bestFit="1" customWidth="1"/>
    <col min="12428" max="12430" width="11.1328125" bestFit="1" customWidth="1"/>
    <col min="12431" max="12431" width="4.73046875" bestFit="1" customWidth="1"/>
    <col min="12432" max="12432" width="11" bestFit="1" customWidth="1"/>
    <col min="12433" max="12433" width="17.3984375" bestFit="1" customWidth="1"/>
    <col min="12434" max="12434" width="9.796875" bestFit="1" customWidth="1"/>
    <col min="12435" max="12443" width="11" bestFit="1" customWidth="1"/>
    <col min="12444" max="12446" width="11.1328125" bestFit="1" customWidth="1"/>
    <col min="12447" max="12447" width="4.73046875" bestFit="1" customWidth="1"/>
    <col min="12448" max="12448" width="11" bestFit="1" customWidth="1"/>
    <col min="12449" max="12449" width="17.3984375" bestFit="1" customWidth="1"/>
    <col min="12450" max="12450" width="9.796875" bestFit="1" customWidth="1"/>
    <col min="12451" max="12459" width="11" bestFit="1" customWidth="1"/>
    <col min="12460" max="12462" width="11.1328125" bestFit="1" customWidth="1"/>
    <col min="12463" max="12463" width="4.73046875" bestFit="1" customWidth="1"/>
    <col min="12464" max="12464" width="11" bestFit="1" customWidth="1"/>
    <col min="12465" max="12465" width="17.3984375" bestFit="1" customWidth="1"/>
    <col min="12466" max="12466" width="9.796875" bestFit="1" customWidth="1"/>
    <col min="12467" max="12475" width="11" bestFit="1" customWidth="1"/>
    <col min="12476" max="12478" width="11.1328125" bestFit="1" customWidth="1"/>
    <col min="12479" max="12479" width="4.73046875" bestFit="1" customWidth="1"/>
    <col min="12480" max="12480" width="11" bestFit="1" customWidth="1"/>
    <col min="12481" max="12481" width="17.3984375" bestFit="1" customWidth="1"/>
    <col min="12482" max="12482" width="9.796875" bestFit="1" customWidth="1"/>
    <col min="12483" max="12491" width="11" bestFit="1" customWidth="1"/>
    <col min="12492" max="12494" width="11.1328125" bestFit="1" customWidth="1"/>
    <col min="12495" max="12495" width="4.73046875" bestFit="1" customWidth="1"/>
    <col min="12496" max="12496" width="11" bestFit="1" customWidth="1"/>
    <col min="12497" max="12497" width="17.3984375" bestFit="1" customWidth="1"/>
    <col min="12498" max="12498" width="9.796875" bestFit="1" customWidth="1"/>
    <col min="12499" max="12507" width="11" bestFit="1" customWidth="1"/>
    <col min="12508" max="12510" width="11.1328125" bestFit="1" customWidth="1"/>
    <col min="12511" max="12511" width="4.73046875" bestFit="1" customWidth="1"/>
    <col min="12512" max="12512" width="11" bestFit="1" customWidth="1"/>
    <col min="12513" max="12513" width="17.3984375" bestFit="1" customWidth="1"/>
    <col min="12514" max="12514" width="9.796875" bestFit="1" customWidth="1"/>
    <col min="12515" max="12523" width="11" bestFit="1" customWidth="1"/>
    <col min="12524" max="12526" width="11.1328125" bestFit="1" customWidth="1"/>
    <col min="12527" max="12527" width="4.73046875" bestFit="1" customWidth="1"/>
    <col min="12528" max="12528" width="11" bestFit="1" customWidth="1"/>
    <col min="12529" max="12529" width="17.3984375" bestFit="1" customWidth="1"/>
    <col min="12530" max="12530" width="9.796875" bestFit="1" customWidth="1"/>
    <col min="12531" max="12539" width="11" bestFit="1" customWidth="1"/>
    <col min="12540" max="12542" width="11.1328125" bestFit="1" customWidth="1"/>
    <col min="12543" max="12543" width="4.73046875" bestFit="1" customWidth="1"/>
    <col min="12544" max="12544" width="11" bestFit="1" customWidth="1"/>
    <col min="12545" max="12545" width="17.3984375" bestFit="1" customWidth="1"/>
    <col min="12546" max="12546" width="9.796875" bestFit="1" customWidth="1"/>
    <col min="12547" max="12555" width="11" bestFit="1" customWidth="1"/>
    <col min="12556" max="12558" width="11.1328125" bestFit="1" customWidth="1"/>
    <col min="12559" max="12559" width="4.73046875" bestFit="1" customWidth="1"/>
    <col min="12560" max="12560" width="11" bestFit="1" customWidth="1"/>
    <col min="12561" max="12561" width="17.3984375" bestFit="1" customWidth="1"/>
    <col min="12562" max="12562" width="9.796875" bestFit="1" customWidth="1"/>
    <col min="12563" max="12571" width="11" bestFit="1" customWidth="1"/>
    <col min="12572" max="12574" width="11.1328125" bestFit="1" customWidth="1"/>
    <col min="12575" max="12575" width="4.73046875" bestFit="1" customWidth="1"/>
    <col min="12576" max="12576" width="11" bestFit="1" customWidth="1"/>
    <col min="12577" max="12577" width="17.3984375" bestFit="1" customWidth="1"/>
    <col min="12578" max="12578" width="9.796875" bestFit="1" customWidth="1"/>
    <col min="12579" max="12587" width="11" bestFit="1" customWidth="1"/>
    <col min="12588" max="12590" width="11.1328125" bestFit="1" customWidth="1"/>
    <col min="12591" max="12591" width="4.73046875" bestFit="1" customWidth="1"/>
    <col min="12592" max="12592" width="11" bestFit="1" customWidth="1"/>
    <col min="12593" max="12593" width="17.3984375" bestFit="1" customWidth="1"/>
    <col min="12594" max="12594" width="9.796875" bestFit="1" customWidth="1"/>
    <col min="12595" max="12603" width="11" bestFit="1" customWidth="1"/>
    <col min="12604" max="12606" width="11.1328125" bestFit="1" customWidth="1"/>
    <col min="12607" max="12607" width="4.73046875" bestFit="1" customWidth="1"/>
    <col min="12608" max="12608" width="11" bestFit="1" customWidth="1"/>
    <col min="12609" max="12609" width="17.3984375" bestFit="1" customWidth="1"/>
    <col min="12610" max="12610" width="9.796875" bestFit="1" customWidth="1"/>
    <col min="12611" max="12619" width="11" bestFit="1" customWidth="1"/>
    <col min="12620" max="12622" width="11.1328125" bestFit="1" customWidth="1"/>
    <col min="12623" max="12623" width="4.73046875" bestFit="1" customWidth="1"/>
    <col min="12624" max="12624" width="11" bestFit="1" customWidth="1"/>
    <col min="12625" max="12625" width="17.3984375" bestFit="1" customWidth="1"/>
    <col min="12626" max="12626" width="9.796875" bestFit="1" customWidth="1"/>
    <col min="12627" max="12635" width="11" bestFit="1" customWidth="1"/>
    <col min="12636" max="12638" width="11.1328125" bestFit="1" customWidth="1"/>
    <col min="12639" max="12639" width="4.73046875" bestFit="1" customWidth="1"/>
    <col min="12640" max="12640" width="11" bestFit="1" customWidth="1"/>
    <col min="12641" max="12641" width="17.3984375" bestFit="1" customWidth="1"/>
    <col min="12642" max="12642" width="9.796875" bestFit="1" customWidth="1"/>
    <col min="12643" max="12651" width="11" bestFit="1" customWidth="1"/>
    <col min="12652" max="12654" width="11.1328125" bestFit="1" customWidth="1"/>
    <col min="12655" max="12655" width="4.73046875" bestFit="1" customWidth="1"/>
    <col min="12656" max="12656" width="11" bestFit="1" customWidth="1"/>
    <col min="12657" max="12657" width="17.3984375" bestFit="1" customWidth="1"/>
    <col min="12658" max="12658" width="9.796875" bestFit="1" customWidth="1"/>
    <col min="12659" max="12667" width="11" bestFit="1" customWidth="1"/>
    <col min="12668" max="12670" width="11.1328125" bestFit="1" customWidth="1"/>
    <col min="12671" max="12671" width="4.73046875" bestFit="1" customWidth="1"/>
    <col min="12672" max="12672" width="11" bestFit="1" customWidth="1"/>
    <col min="12673" max="12673" width="17.3984375" bestFit="1" customWidth="1"/>
    <col min="12674" max="12674" width="9.796875" bestFit="1" customWidth="1"/>
    <col min="12675" max="12683" width="11" bestFit="1" customWidth="1"/>
    <col min="12684" max="12686" width="11.1328125" bestFit="1" customWidth="1"/>
    <col min="12687" max="12687" width="4.73046875" bestFit="1" customWidth="1"/>
    <col min="12688" max="12688" width="11" bestFit="1" customWidth="1"/>
    <col min="12689" max="12689" width="17.3984375" bestFit="1" customWidth="1"/>
    <col min="12690" max="12690" width="9.796875" bestFit="1" customWidth="1"/>
    <col min="12691" max="12699" width="11" bestFit="1" customWidth="1"/>
    <col min="12700" max="12702" width="11.1328125" bestFit="1" customWidth="1"/>
    <col min="12703" max="12703" width="4.73046875" bestFit="1" customWidth="1"/>
    <col min="12704" max="12704" width="11" bestFit="1" customWidth="1"/>
    <col min="12705" max="12705" width="17.3984375" bestFit="1" customWidth="1"/>
    <col min="12706" max="12706" width="9.796875" bestFit="1" customWidth="1"/>
    <col min="12707" max="12715" width="11" bestFit="1" customWidth="1"/>
    <col min="12716" max="12718" width="11.1328125" bestFit="1" customWidth="1"/>
    <col min="12719" max="12719" width="4.73046875" bestFit="1" customWidth="1"/>
    <col min="12720" max="12720" width="11" bestFit="1" customWidth="1"/>
    <col min="12721" max="12721" width="17.3984375" bestFit="1" customWidth="1"/>
    <col min="12722" max="12722" width="9.796875" bestFit="1" customWidth="1"/>
    <col min="12723" max="12731" width="11" bestFit="1" customWidth="1"/>
    <col min="12732" max="12734" width="11.1328125" bestFit="1" customWidth="1"/>
    <col min="12735" max="12735" width="4.73046875" bestFit="1" customWidth="1"/>
    <col min="12736" max="12736" width="11" bestFit="1" customWidth="1"/>
    <col min="12737" max="12737" width="17.3984375" bestFit="1" customWidth="1"/>
    <col min="12738" max="12738" width="9.796875" bestFit="1" customWidth="1"/>
    <col min="12739" max="12747" width="11" bestFit="1" customWidth="1"/>
    <col min="12748" max="12750" width="11.1328125" bestFit="1" customWidth="1"/>
    <col min="12751" max="12751" width="4.73046875" bestFit="1" customWidth="1"/>
    <col min="12752" max="12752" width="11" bestFit="1" customWidth="1"/>
    <col min="12753" max="12753" width="17.3984375" bestFit="1" customWidth="1"/>
    <col min="12754" max="12754" width="9.796875" bestFit="1" customWidth="1"/>
    <col min="12755" max="12763" width="11" bestFit="1" customWidth="1"/>
    <col min="12764" max="12766" width="11.1328125" bestFit="1" customWidth="1"/>
    <col min="12767" max="12767" width="4.73046875" bestFit="1" customWidth="1"/>
    <col min="12768" max="12768" width="11" bestFit="1" customWidth="1"/>
    <col min="12769" max="12769" width="17.3984375" bestFit="1" customWidth="1"/>
    <col min="12770" max="12770" width="9.796875" bestFit="1" customWidth="1"/>
    <col min="12771" max="12779" width="11" bestFit="1" customWidth="1"/>
    <col min="12780" max="12782" width="11.1328125" bestFit="1" customWidth="1"/>
    <col min="12783" max="12783" width="4.73046875" bestFit="1" customWidth="1"/>
    <col min="12784" max="12784" width="11" bestFit="1" customWidth="1"/>
    <col min="12785" max="12785" width="17.3984375" bestFit="1" customWidth="1"/>
    <col min="12786" max="12786" width="9.796875" bestFit="1" customWidth="1"/>
    <col min="12787" max="12795" width="11" bestFit="1" customWidth="1"/>
    <col min="12796" max="12798" width="11.1328125" bestFit="1" customWidth="1"/>
    <col min="12799" max="12799" width="4.73046875" bestFit="1" customWidth="1"/>
    <col min="12800" max="12800" width="11" bestFit="1" customWidth="1"/>
    <col min="12801" max="12801" width="17.3984375" bestFit="1" customWidth="1"/>
    <col min="12802" max="12802" width="9.796875" bestFit="1" customWidth="1"/>
    <col min="12803" max="12811" width="11" bestFit="1" customWidth="1"/>
    <col min="12812" max="12814" width="11.1328125" bestFit="1" customWidth="1"/>
    <col min="12815" max="12815" width="4.73046875" bestFit="1" customWidth="1"/>
    <col min="12816" max="12816" width="11" bestFit="1" customWidth="1"/>
    <col min="12817" max="12817" width="17.3984375" bestFit="1" customWidth="1"/>
    <col min="12818" max="12818" width="9.796875" bestFit="1" customWidth="1"/>
    <col min="12819" max="12827" width="11" bestFit="1" customWidth="1"/>
    <col min="12828" max="12830" width="11.1328125" bestFit="1" customWidth="1"/>
    <col min="12831" max="12831" width="4.73046875" bestFit="1" customWidth="1"/>
    <col min="12832" max="12832" width="11" bestFit="1" customWidth="1"/>
    <col min="12833" max="12833" width="17.3984375" bestFit="1" customWidth="1"/>
    <col min="12834" max="12834" width="9.796875" bestFit="1" customWidth="1"/>
    <col min="12835" max="12843" width="11" bestFit="1" customWidth="1"/>
    <col min="12844" max="12846" width="11.1328125" bestFit="1" customWidth="1"/>
    <col min="12847" max="12847" width="4.73046875" bestFit="1" customWidth="1"/>
    <col min="12848" max="12848" width="11" bestFit="1" customWidth="1"/>
    <col min="12849" max="12849" width="17.3984375" bestFit="1" customWidth="1"/>
    <col min="12850" max="12850" width="9.796875" bestFit="1" customWidth="1"/>
    <col min="12851" max="12859" width="11" bestFit="1" customWidth="1"/>
    <col min="12860" max="12862" width="11.1328125" bestFit="1" customWidth="1"/>
    <col min="12863" max="12863" width="4.73046875" bestFit="1" customWidth="1"/>
    <col min="12864" max="12864" width="11" bestFit="1" customWidth="1"/>
    <col min="12865" max="12865" width="17.3984375" bestFit="1" customWidth="1"/>
    <col min="12866" max="12866" width="9.796875" bestFit="1" customWidth="1"/>
    <col min="12867" max="12875" width="11" bestFit="1" customWidth="1"/>
    <col min="12876" max="12878" width="11.1328125" bestFit="1" customWidth="1"/>
    <col min="12879" max="12879" width="4.73046875" bestFit="1" customWidth="1"/>
    <col min="12880" max="12880" width="11" bestFit="1" customWidth="1"/>
    <col min="12881" max="12881" width="17.3984375" bestFit="1" customWidth="1"/>
    <col min="12882" max="12882" width="9.796875" bestFit="1" customWidth="1"/>
    <col min="12883" max="12891" width="11" bestFit="1" customWidth="1"/>
    <col min="12892" max="12894" width="11.1328125" bestFit="1" customWidth="1"/>
    <col min="12895" max="12895" width="4.73046875" bestFit="1" customWidth="1"/>
    <col min="12896" max="12896" width="11" bestFit="1" customWidth="1"/>
    <col min="12897" max="12897" width="17.3984375" bestFit="1" customWidth="1"/>
    <col min="12898" max="12898" width="9.796875" bestFit="1" customWidth="1"/>
    <col min="12899" max="12907" width="11" bestFit="1" customWidth="1"/>
    <col min="12908" max="12910" width="11.1328125" bestFit="1" customWidth="1"/>
    <col min="12911" max="12911" width="4.73046875" bestFit="1" customWidth="1"/>
    <col min="12912" max="12912" width="11" bestFit="1" customWidth="1"/>
    <col min="12913" max="12913" width="17.3984375" bestFit="1" customWidth="1"/>
    <col min="12914" max="12914" width="9.796875" bestFit="1" customWidth="1"/>
    <col min="12915" max="12923" width="11" bestFit="1" customWidth="1"/>
    <col min="12924" max="12926" width="11.1328125" bestFit="1" customWidth="1"/>
    <col min="12927" max="12927" width="4.73046875" bestFit="1" customWidth="1"/>
    <col min="12928" max="12928" width="11" bestFit="1" customWidth="1"/>
    <col min="12929" max="12929" width="17.3984375" bestFit="1" customWidth="1"/>
    <col min="12930" max="12930" width="9.796875" bestFit="1" customWidth="1"/>
    <col min="12931" max="12939" width="11" bestFit="1" customWidth="1"/>
    <col min="12940" max="12942" width="11.1328125" bestFit="1" customWidth="1"/>
    <col min="12943" max="12943" width="4.73046875" bestFit="1" customWidth="1"/>
    <col min="12944" max="12944" width="11" bestFit="1" customWidth="1"/>
    <col min="12945" max="12945" width="17.3984375" bestFit="1" customWidth="1"/>
    <col min="12946" max="12946" width="9.796875" bestFit="1" customWidth="1"/>
    <col min="12947" max="12955" width="11" bestFit="1" customWidth="1"/>
    <col min="12956" max="12958" width="11.1328125" bestFit="1" customWidth="1"/>
    <col min="12959" max="12959" width="4.73046875" bestFit="1" customWidth="1"/>
    <col min="12960" max="12960" width="11" bestFit="1" customWidth="1"/>
    <col min="12961" max="12961" width="17.3984375" bestFit="1" customWidth="1"/>
    <col min="12962" max="12962" width="9.796875" bestFit="1" customWidth="1"/>
    <col min="12963" max="12971" width="11" bestFit="1" customWidth="1"/>
    <col min="12972" max="12974" width="11.1328125" bestFit="1" customWidth="1"/>
    <col min="12975" max="12975" width="4.73046875" bestFit="1" customWidth="1"/>
    <col min="12976" max="12976" width="11" bestFit="1" customWidth="1"/>
    <col min="12977" max="12977" width="17.3984375" bestFit="1" customWidth="1"/>
    <col min="12978" max="12978" width="9.796875" bestFit="1" customWidth="1"/>
    <col min="12979" max="12987" width="11" bestFit="1" customWidth="1"/>
    <col min="12988" max="12990" width="11.1328125" bestFit="1" customWidth="1"/>
    <col min="12991" max="12991" width="4.73046875" bestFit="1" customWidth="1"/>
    <col min="12992" max="12992" width="11" bestFit="1" customWidth="1"/>
    <col min="12993" max="12993" width="17.3984375" bestFit="1" customWidth="1"/>
    <col min="12994" max="12994" width="9.796875" bestFit="1" customWidth="1"/>
    <col min="12995" max="13003" width="11" bestFit="1" customWidth="1"/>
    <col min="13004" max="13006" width="11.1328125" bestFit="1" customWidth="1"/>
    <col min="13007" max="13007" width="4.73046875" bestFit="1" customWidth="1"/>
    <col min="13008" max="13008" width="11" bestFit="1" customWidth="1"/>
    <col min="13009" max="13009" width="17.3984375" bestFit="1" customWidth="1"/>
    <col min="13010" max="13010" width="9.796875" bestFit="1" customWidth="1"/>
    <col min="13011" max="13019" width="11" bestFit="1" customWidth="1"/>
    <col min="13020" max="13022" width="11.1328125" bestFit="1" customWidth="1"/>
    <col min="13023" max="13023" width="4.73046875" bestFit="1" customWidth="1"/>
    <col min="13024" max="13024" width="11" bestFit="1" customWidth="1"/>
    <col min="13025" max="13025" width="17.3984375" bestFit="1" customWidth="1"/>
    <col min="13026" max="13026" width="9.796875" bestFit="1" customWidth="1"/>
    <col min="13027" max="13035" width="11" bestFit="1" customWidth="1"/>
    <col min="13036" max="13038" width="11.1328125" bestFit="1" customWidth="1"/>
    <col min="13039" max="13039" width="4.73046875" bestFit="1" customWidth="1"/>
    <col min="13040" max="13040" width="11" bestFit="1" customWidth="1"/>
    <col min="13041" max="13041" width="17.3984375" bestFit="1" customWidth="1"/>
    <col min="13042" max="13042" width="9.796875" bestFit="1" customWidth="1"/>
    <col min="13043" max="13051" width="11" bestFit="1" customWidth="1"/>
    <col min="13052" max="13054" width="11.1328125" bestFit="1" customWidth="1"/>
    <col min="13055" max="13055" width="4.73046875" bestFit="1" customWidth="1"/>
    <col min="13056" max="13056" width="11" bestFit="1" customWidth="1"/>
    <col min="13057" max="13057" width="17.3984375" bestFit="1" customWidth="1"/>
    <col min="13058" max="13058" width="9.796875" bestFit="1" customWidth="1"/>
    <col min="13059" max="13067" width="11" bestFit="1" customWidth="1"/>
    <col min="13068" max="13070" width="11.1328125" bestFit="1" customWidth="1"/>
    <col min="13071" max="13071" width="4.73046875" bestFit="1" customWidth="1"/>
    <col min="13072" max="13072" width="11" bestFit="1" customWidth="1"/>
    <col min="13073" max="13073" width="17.3984375" bestFit="1" customWidth="1"/>
    <col min="13074" max="13074" width="9.796875" bestFit="1" customWidth="1"/>
    <col min="13075" max="13083" width="11" bestFit="1" customWidth="1"/>
    <col min="13084" max="13086" width="11.1328125" bestFit="1" customWidth="1"/>
    <col min="13087" max="13087" width="4.73046875" bestFit="1" customWidth="1"/>
    <col min="13088" max="13088" width="11" bestFit="1" customWidth="1"/>
    <col min="13089" max="13089" width="17.3984375" bestFit="1" customWidth="1"/>
    <col min="13090" max="13090" width="9.796875" bestFit="1" customWidth="1"/>
    <col min="13091" max="13099" width="11" bestFit="1" customWidth="1"/>
    <col min="13100" max="13102" width="11.1328125" bestFit="1" customWidth="1"/>
    <col min="13103" max="13103" width="4.73046875" bestFit="1" customWidth="1"/>
    <col min="13104" max="13104" width="11" bestFit="1" customWidth="1"/>
    <col min="13105" max="13105" width="17.3984375" bestFit="1" customWidth="1"/>
    <col min="13106" max="13106" width="9.796875" bestFit="1" customWidth="1"/>
    <col min="13107" max="13115" width="11" bestFit="1" customWidth="1"/>
    <col min="13116" max="13118" width="11.1328125" bestFit="1" customWidth="1"/>
    <col min="13119" max="13119" width="4.73046875" bestFit="1" customWidth="1"/>
    <col min="13120" max="13120" width="11" bestFit="1" customWidth="1"/>
    <col min="13121" max="13121" width="17.3984375" bestFit="1" customWidth="1"/>
    <col min="13122" max="13122" width="9.796875" bestFit="1" customWidth="1"/>
    <col min="13123" max="13131" width="11" bestFit="1" customWidth="1"/>
    <col min="13132" max="13134" width="11.1328125" bestFit="1" customWidth="1"/>
    <col min="13135" max="13135" width="4.73046875" bestFit="1" customWidth="1"/>
    <col min="13136" max="13136" width="11" bestFit="1" customWidth="1"/>
    <col min="13137" max="13137" width="17.3984375" bestFit="1" customWidth="1"/>
    <col min="13138" max="13138" width="9.796875" bestFit="1" customWidth="1"/>
    <col min="13139" max="13147" width="11" bestFit="1" customWidth="1"/>
    <col min="13148" max="13150" width="11.1328125" bestFit="1" customWidth="1"/>
    <col min="13151" max="13151" width="4.73046875" bestFit="1" customWidth="1"/>
    <col min="13152" max="13152" width="11" bestFit="1" customWidth="1"/>
    <col min="13153" max="13153" width="17.3984375" bestFit="1" customWidth="1"/>
    <col min="13154" max="13154" width="9.796875" bestFit="1" customWidth="1"/>
    <col min="13155" max="13163" width="11" bestFit="1" customWidth="1"/>
    <col min="13164" max="13166" width="11.1328125" bestFit="1" customWidth="1"/>
    <col min="13167" max="13167" width="4.73046875" bestFit="1" customWidth="1"/>
    <col min="13168" max="13168" width="11" bestFit="1" customWidth="1"/>
    <col min="13169" max="13169" width="17.3984375" bestFit="1" customWidth="1"/>
    <col min="13170" max="13170" width="9.796875" bestFit="1" customWidth="1"/>
    <col min="13171" max="13179" width="11" bestFit="1" customWidth="1"/>
    <col min="13180" max="13182" width="11.1328125" bestFit="1" customWidth="1"/>
    <col min="13183" max="13183" width="4.73046875" bestFit="1" customWidth="1"/>
    <col min="13184" max="13184" width="11" bestFit="1" customWidth="1"/>
    <col min="13185" max="13185" width="17.3984375" bestFit="1" customWidth="1"/>
    <col min="13186" max="13186" width="9.796875" bestFit="1" customWidth="1"/>
    <col min="13187" max="13195" width="11" bestFit="1" customWidth="1"/>
    <col min="13196" max="13198" width="11.1328125" bestFit="1" customWidth="1"/>
    <col min="13199" max="13199" width="4.73046875" bestFit="1" customWidth="1"/>
    <col min="13200" max="13200" width="11" bestFit="1" customWidth="1"/>
    <col min="13201" max="13201" width="17.3984375" bestFit="1" customWidth="1"/>
    <col min="13202" max="13202" width="9.796875" bestFit="1" customWidth="1"/>
    <col min="13203" max="13211" width="11" bestFit="1" customWidth="1"/>
    <col min="13212" max="13214" width="11.1328125" bestFit="1" customWidth="1"/>
    <col min="13215" max="13215" width="4.73046875" bestFit="1" customWidth="1"/>
    <col min="13216" max="13216" width="11" bestFit="1" customWidth="1"/>
    <col min="13217" max="13217" width="17.3984375" bestFit="1" customWidth="1"/>
    <col min="13218" max="13218" width="9.796875" bestFit="1" customWidth="1"/>
    <col min="13219" max="13227" width="11" bestFit="1" customWidth="1"/>
    <col min="13228" max="13230" width="11.1328125" bestFit="1" customWidth="1"/>
    <col min="13231" max="13231" width="4.73046875" bestFit="1" customWidth="1"/>
    <col min="13232" max="13232" width="11" bestFit="1" customWidth="1"/>
    <col min="13233" max="13233" width="17.3984375" bestFit="1" customWidth="1"/>
    <col min="13234" max="13234" width="9.796875" bestFit="1" customWidth="1"/>
    <col min="13235" max="13243" width="11" bestFit="1" customWidth="1"/>
    <col min="13244" max="13246" width="11.1328125" bestFit="1" customWidth="1"/>
    <col min="13247" max="13247" width="4.73046875" bestFit="1" customWidth="1"/>
    <col min="13248" max="13248" width="11" bestFit="1" customWidth="1"/>
    <col min="13249" max="13249" width="17.3984375" bestFit="1" customWidth="1"/>
    <col min="13250" max="13250" width="9.796875" bestFit="1" customWidth="1"/>
    <col min="13251" max="13259" width="11" bestFit="1" customWidth="1"/>
    <col min="13260" max="13262" width="11.1328125" bestFit="1" customWidth="1"/>
    <col min="13263" max="13263" width="4.73046875" bestFit="1" customWidth="1"/>
    <col min="13264" max="13264" width="11" bestFit="1" customWidth="1"/>
    <col min="13265" max="13265" width="17.3984375" bestFit="1" customWidth="1"/>
    <col min="13266" max="13266" width="9.796875" bestFit="1" customWidth="1"/>
    <col min="13267" max="13275" width="11" bestFit="1" customWidth="1"/>
    <col min="13276" max="13278" width="11.1328125" bestFit="1" customWidth="1"/>
    <col min="13279" max="13279" width="4.73046875" bestFit="1" customWidth="1"/>
    <col min="13280" max="13280" width="11" bestFit="1" customWidth="1"/>
    <col min="13281" max="13281" width="17.3984375" bestFit="1" customWidth="1"/>
    <col min="13282" max="13282" width="9.796875" bestFit="1" customWidth="1"/>
    <col min="13283" max="13291" width="11" bestFit="1" customWidth="1"/>
    <col min="13292" max="13294" width="11.1328125" bestFit="1" customWidth="1"/>
    <col min="13295" max="13295" width="4.73046875" bestFit="1" customWidth="1"/>
    <col min="13296" max="13296" width="11" bestFit="1" customWidth="1"/>
    <col min="13297" max="13297" width="17.3984375" bestFit="1" customWidth="1"/>
    <col min="13298" max="13298" width="9.796875" bestFit="1" customWidth="1"/>
    <col min="13299" max="13307" width="11" bestFit="1" customWidth="1"/>
    <col min="13308" max="13310" width="11.1328125" bestFit="1" customWidth="1"/>
    <col min="13311" max="13311" width="4.73046875" bestFit="1" customWidth="1"/>
    <col min="13312" max="13312" width="11" bestFit="1" customWidth="1"/>
    <col min="13313" max="13313" width="17.3984375" bestFit="1" customWidth="1"/>
    <col min="13314" max="13314" width="9.796875" bestFit="1" customWidth="1"/>
    <col min="13315" max="13323" width="11" bestFit="1" customWidth="1"/>
    <col min="13324" max="13326" width="11.1328125" bestFit="1" customWidth="1"/>
    <col min="13327" max="13327" width="4.73046875" bestFit="1" customWidth="1"/>
    <col min="13328" max="13328" width="11" bestFit="1" customWidth="1"/>
    <col min="13329" max="13329" width="17.3984375" bestFit="1" customWidth="1"/>
    <col min="13330" max="13330" width="9.796875" bestFit="1" customWidth="1"/>
    <col min="13331" max="13339" width="11" bestFit="1" customWidth="1"/>
    <col min="13340" max="13342" width="11.1328125" bestFit="1" customWidth="1"/>
    <col min="13343" max="13343" width="4.73046875" bestFit="1" customWidth="1"/>
    <col min="13344" max="13344" width="11" bestFit="1" customWidth="1"/>
    <col min="13345" max="13345" width="17.3984375" bestFit="1" customWidth="1"/>
    <col min="13346" max="13346" width="9.796875" bestFit="1" customWidth="1"/>
    <col min="13347" max="13355" width="11" bestFit="1" customWidth="1"/>
    <col min="13356" max="13358" width="11.1328125" bestFit="1" customWidth="1"/>
    <col min="13359" max="13359" width="4.73046875" bestFit="1" customWidth="1"/>
    <col min="13360" max="13360" width="11" bestFit="1" customWidth="1"/>
    <col min="13361" max="13361" width="17.3984375" bestFit="1" customWidth="1"/>
    <col min="13362" max="13362" width="9.796875" bestFit="1" customWidth="1"/>
    <col min="13363" max="13371" width="11" bestFit="1" customWidth="1"/>
    <col min="13372" max="13374" width="11.1328125" bestFit="1" customWidth="1"/>
    <col min="13375" max="13375" width="4.73046875" bestFit="1" customWidth="1"/>
    <col min="13376" max="13376" width="11" bestFit="1" customWidth="1"/>
    <col min="13377" max="13377" width="17.3984375" bestFit="1" customWidth="1"/>
    <col min="13378" max="13378" width="9.796875" bestFit="1" customWidth="1"/>
    <col min="13379" max="13387" width="11" bestFit="1" customWidth="1"/>
    <col min="13388" max="13390" width="11.1328125" bestFit="1" customWidth="1"/>
    <col min="13391" max="13391" width="4.73046875" bestFit="1" customWidth="1"/>
    <col min="13392" max="13392" width="11" bestFit="1" customWidth="1"/>
    <col min="13393" max="13393" width="17.3984375" bestFit="1" customWidth="1"/>
    <col min="13394" max="13394" width="9.796875" bestFit="1" customWidth="1"/>
    <col min="13395" max="13403" width="11" bestFit="1" customWidth="1"/>
    <col min="13404" max="13406" width="11.1328125" bestFit="1" customWidth="1"/>
    <col min="13407" max="13407" width="4.73046875" bestFit="1" customWidth="1"/>
    <col min="13408" max="13408" width="11" bestFit="1" customWidth="1"/>
    <col min="13409" max="13409" width="17.3984375" bestFit="1" customWidth="1"/>
    <col min="13410" max="13410" width="9.796875" bestFit="1" customWidth="1"/>
    <col min="13411" max="13419" width="11" bestFit="1" customWidth="1"/>
    <col min="13420" max="13422" width="11.1328125" bestFit="1" customWidth="1"/>
    <col min="13423" max="13423" width="4.73046875" bestFit="1" customWidth="1"/>
    <col min="13424" max="13424" width="11" bestFit="1" customWidth="1"/>
    <col min="13425" max="13425" width="17.3984375" bestFit="1" customWidth="1"/>
    <col min="13426" max="13426" width="9.796875" bestFit="1" customWidth="1"/>
    <col min="13427" max="13435" width="11" bestFit="1" customWidth="1"/>
    <col min="13436" max="13438" width="11.1328125" bestFit="1" customWidth="1"/>
    <col min="13439" max="13439" width="4.73046875" bestFit="1" customWidth="1"/>
    <col min="13440" max="13440" width="11" bestFit="1" customWidth="1"/>
    <col min="13441" max="13441" width="17.3984375" bestFit="1" customWidth="1"/>
    <col min="13442" max="13442" width="9.796875" bestFit="1" customWidth="1"/>
    <col min="13443" max="13451" width="11" bestFit="1" customWidth="1"/>
    <col min="13452" max="13454" width="11.1328125" bestFit="1" customWidth="1"/>
    <col min="13455" max="13455" width="4.73046875" bestFit="1" customWidth="1"/>
    <col min="13456" max="13456" width="11" bestFit="1" customWidth="1"/>
    <col min="13457" max="13457" width="17.3984375" bestFit="1" customWidth="1"/>
    <col min="13458" max="13458" width="9.796875" bestFit="1" customWidth="1"/>
    <col min="13459" max="13467" width="11" bestFit="1" customWidth="1"/>
    <col min="13468" max="13470" width="11.1328125" bestFit="1" customWidth="1"/>
    <col min="13471" max="13471" width="4.73046875" bestFit="1" customWidth="1"/>
    <col min="13472" max="13472" width="11" bestFit="1" customWidth="1"/>
    <col min="13473" max="13473" width="17.3984375" bestFit="1" customWidth="1"/>
    <col min="13474" max="13474" width="9.796875" bestFit="1" customWidth="1"/>
    <col min="13475" max="13483" width="11" bestFit="1" customWidth="1"/>
    <col min="13484" max="13486" width="11.1328125" bestFit="1" customWidth="1"/>
    <col min="13487" max="13487" width="4.73046875" bestFit="1" customWidth="1"/>
    <col min="13488" max="13488" width="11" bestFit="1" customWidth="1"/>
    <col min="13489" max="13489" width="17.3984375" bestFit="1" customWidth="1"/>
    <col min="13490" max="13490" width="9.796875" bestFit="1" customWidth="1"/>
    <col min="13491" max="13499" width="11" bestFit="1" customWidth="1"/>
    <col min="13500" max="13502" width="11.1328125" bestFit="1" customWidth="1"/>
    <col min="13503" max="13503" width="4.73046875" bestFit="1" customWidth="1"/>
    <col min="13504" max="13504" width="11" bestFit="1" customWidth="1"/>
    <col min="13505" max="13505" width="17.3984375" bestFit="1" customWidth="1"/>
    <col min="13506" max="13506" width="9.796875" bestFit="1" customWidth="1"/>
    <col min="13507" max="13515" width="11" bestFit="1" customWidth="1"/>
    <col min="13516" max="13518" width="11.1328125" bestFit="1" customWidth="1"/>
    <col min="13519" max="13519" width="4.73046875" bestFit="1" customWidth="1"/>
    <col min="13520" max="13520" width="11" bestFit="1" customWidth="1"/>
    <col min="13521" max="13521" width="17.3984375" bestFit="1" customWidth="1"/>
    <col min="13522" max="13522" width="9.796875" bestFit="1" customWidth="1"/>
    <col min="13523" max="13531" width="11" bestFit="1" customWidth="1"/>
    <col min="13532" max="13534" width="11.1328125" bestFit="1" customWidth="1"/>
    <col min="13535" max="13535" width="4.73046875" bestFit="1" customWidth="1"/>
    <col min="13536" max="13536" width="11" bestFit="1" customWidth="1"/>
    <col min="13537" max="13537" width="17.3984375" bestFit="1" customWidth="1"/>
    <col min="13538" max="13538" width="9.796875" bestFit="1" customWidth="1"/>
    <col min="13539" max="13547" width="11" bestFit="1" customWidth="1"/>
    <col min="13548" max="13550" width="11.1328125" bestFit="1" customWidth="1"/>
    <col min="13551" max="13551" width="4.73046875" bestFit="1" customWidth="1"/>
    <col min="13552" max="13552" width="11" bestFit="1" customWidth="1"/>
    <col min="13553" max="13553" width="17.3984375" bestFit="1" customWidth="1"/>
    <col min="13554" max="13554" width="9.796875" bestFit="1" customWidth="1"/>
    <col min="13555" max="13563" width="11" bestFit="1" customWidth="1"/>
    <col min="13564" max="13566" width="11.1328125" bestFit="1" customWidth="1"/>
    <col min="13567" max="13567" width="4.73046875" bestFit="1" customWidth="1"/>
    <col min="13568" max="13568" width="11" bestFit="1" customWidth="1"/>
    <col min="13569" max="13569" width="17.3984375" bestFit="1" customWidth="1"/>
    <col min="13570" max="13570" width="9.796875" bestFit="1" customWidth="1"/>
    <col min="13571" max="13579" width="11" bestFit="1" customWidth="1"/>
    <col min="13580" max="13582" width="11.1328125" bestFit="1" customWidth="1"/>
    <col min="13583" max="13583" width="4.73046875" bestFit="1" customWidth="1"/>
    <col min="13584" max="13584" width="11" bestFit="1" customWidth="1"/>
    <col min="13585" max="13585" width="17.3984375" bestFit="1" customWidth="1"/>
    <col min="13586" max="13586" width="9.796875" bestFit="1" customWidth="1"/>
    <col min="13587" max="13595" width="11" bestFit="1" customWidth="1"/>
    <col min="13596" max="13598" width="11.1328125" bestFit="1" customWidth="1"/>
    <col min="13599" max="13599" width="4.73046875" bestFit="1" customWidth="1"/>
    <col min="13600" max="13600" width="11" bestFit="1" customWidth="1"/>
    <col min="13601" max="13601" width="17.3984375" bestFit="1" customWidth="1"/>
    <col min="13602" max="13602" width="9.796875" bestFit="1" customWidth="1"/>
    <col min="13603" max="13611" width="11" bestFit="1" customWidth="1"/>
    <col min="13612" max="13614" width="11.1328125" bestFit="1" customWidth="1"/>
    <col min="13615" max="13615" width="4.73046875" bestFit="1" customWidth="1"/>
    <col min="13616" max="13616" width="11" bestFit="1" customWidth="1"/>
    <col min="13617" max="13617" width="17.3984375" bestFit="1" customWidth="1"/>
    <col min="13618" max="13618" width="9.796875" bestFit="1" customWidth="1"/>
    <col min="13619" max="13627" width="11" bestFit="1" customWidth="1"/>
    <col min="13628" max="13630" width="11.1328125" bestFit="1" customWidth="1"/>
    <col min="13631" max="13631" width="4.73046875" bestFit="1" customWidth="1"/>
    <col min="13632" max="13632" width="11" bestFit="1" customWidth="1"/>
    <col min="13633" max="13633" width="17.3984375" bestFit="1" customWidth="1"/>
    <col min="13634" max="13634" width="9.796875" bestFit="1" customWidth="1"/>
    <col min="13635" max="13643" width="11" bestFit="1" customWidth="1"/>
    <col min="13644" max="13646" width="11.1328125" bestFit="1" customWidth="1"/>
    <col min="13647" max="13647" width="4.73046875" bestFit="1" customWidth="1"/>
    <col min="13648" max="13648" width="11" bestFit="1" customWidth="1"/>
    <col min="13649" max="13649" width="17.3984375" bestFit="1" customWidth="1"/>
    <col min="13650" max="13650" width="9.796875" bestFit="1" customWidth="1"/>
    <col min="13651" max="13659" width="11" bestFit="1" customWidth="1"/>
    <col min="13660" max="13662" width="11.1328125" bestFit="1" customWidth="1"/>
    <col min="13663" max="13663" width="4.73046875" bestFit="1" customWidth="1"/>
    <col min="13664" max="13664" width="11" bestFit="1" customWidth="1"/>
    <col min="13665" max="13665" width="17.3984375" bestFit="1" customWidth="1"/>
    <col min="13666" max="13666" width="9.796875" bestFit="1" customWidth="1"/>
    <col min="13667" max="13675" width="11" bestFit="1" customWidth="1"/>
    <col min="13676" max="13678" width="11.1328125" bestFit="1" customWidth="1"/>
    <col min="13679" max="13679" width="4.73046875" bestFit="1" customWidth="1"/>
    <col min="13680" max="13680" width="11" bestFit="1" customWidth="1"/>
    <col min="13681" max="13681" width="17.3984375" bestFit="1" customWidth="1"/>
    <col min="13682" max="13682" width="9.796875" bestFit="1" customWidth="1"/>
    <col min="13683" max="13691" width="11" bestFit="1" customWidth="1"/>
    <col min="13692" max="13694" width="11.1328125" bestFit="1" customWidth="1"/>
    <col min="13695" max="13695" width="4.73046875" bestFit="1" customWidth="1"/>
    <col min="13696" max="13696" width="11" bestFit="1" customWidth="1"/>
    <col min="13697" max="13697" width="17.3984375" bestFit="1" customWidth="1"/>
    <col min="13698" max="13698" width="9.796875" bestFit="1" customWidth="1"/>
    <col min="13699" max="13707" width="11" bestFit="1" customWidth="1"/>
    <col min="13708" max="13710" width="11.1328125" bestFit="1" customWidth="1"/>
    <col min="13711" max="13711" width="4.73046875" bestFit="1" customWidth="1"/>
    <col min="13712" max="13712" width="11" bestFit="1" customWidth="1"/>
    <col min="13713" max="13713" width="17.3984375" bestFit="1" customWidth="1"/>
    <col min="13714" max="13714" width="9.796875" bestFit="1" customWidth="1"/>
    <col min="13715" max="13723" width="11" bestFit="1" customWidth="1"/>
    <col min="13724" max="13726" width="11.1328125" bestFit="1" customWidth="1"/>
    <col min="13727" max="13727" width="4.73046875" bestFit="1" customWidth="1"/>
    <col min="13728" max="13728" width="11" bestFit="1" customWidth="1"/>
    <col min="13729" max="13729" width="17.3984375" bestFit="1" customWidth="1"/>
    <col min="13730" max="13730" width="9.796875" bestFit="1" customWidth="1"/>
    <col min="13731" max="13739" width="11" bestFit="1" customWidth="1"/>
    <col min="13740" max="13742" width="11.1328125" bestFit="1" customWidth="1"/>
    <col min="13743" max="13743" width="4.73046875" bestFit="1" customWidth="1"/>
    <col min="13744" max="13744" width="11" bestFit="1" customWidth="1"/>
    <col min="13745" max="13745" width="17.3984375" bestFit="1" customWidth="1"/>
    <col min="13746" max="13746" width="9.796875" bestFit="1" customWidth="1"/>
    <col min="13747" max="13755" width="11" bestFit="1" customWidth="1"/>
    <col min="13756" max="13758" width="11.1328125" bestFit="1" customWidth="1"/>
    <col min="13759" max="13759" width="4.73046875" bestFit="1" customWidth="1"/>
    <col min="13760" max="13760" width="11" bestFit="1" customWidth="1"/>
    <col min="13761" max="13761" width="17.3984375" bestFit="1" customWidth="1"/>
    <col min="13762" max="13762" width="9.796875" bestFit="1" customWidth="1"/>
    <col min="13763" max="13771" width="11" bestFit="1" customWidth="1"/>
    <col min="13772" max="13774" width="11.1328125" bestFit="1" customWidth="1"/>
    <col min="13775" max="13775" width="4.73046875" bestFit="1" customWidth="1"/>
    <col min="13776" max="13776" width="11" bestFit="1" customWidth="1"/>
    <col min="13777" max="13777" width="17.3984375" bestFit="1" customWidth="1"/>
    <col min="13778" max="13778" width="9.796875" bestFit="1" customWidth="1"/>
    <col min="13779" max="13787" width="11" bestFit="1" customWidth="1"/>
    <col min="13788" max="13790" width="11.1328125" bestFit="1" customWidth="1"/>
    <col min="13791" max="13791" width="4.73046875" bestFit="1" customWidth="1"/>
    <col min="13792" max="13792" width="11" bestFit="1" customWidth="1"/>
    <col min="13793" max="13793" width="17.3984375" bestFit="1" customWidth="1"/>
    <col min="13794" max="13794" width="9.796875" bestFit="1" customWidth="1"/>
    <col min="13795" max="13803" width="11" bestFit="1" customWidth="1"/>
    <col min="13804" max="13806" width="11.1328125" bestFit="1" customWidth="1"/>
    <col min="13807" max="13807" width="4.73046875" bestFit="1" customWidth="1"/>
    <col min="13808" max="13808" width="11" bestFit="1" customWidth="1"/>
    <col min="13809" max="13809" width="17.3984375" bestFit="1" customWidth="1"/>
    <col min="13810" max="13810" width="9.796875" bestFit="1" customWidth="1"/>
    <col min="13811" max="13819" width="11" bestFit="1" customWidth="1"/>
    <col min="13820" max="13822" width="11.1328125" bestFit="1" customWidth="1"/>
    <col min="13823" max="13823" width="4.73046875" bestFit="1" customWidth="1"/>
    <col min="13824" max="13824" width="11" bestFit="1" customWidth="1"/>
    <col min="13825" max="13825" width="17.3984375" bestFit="1" customWidth="1"/>
    <col min="13826" max="13826" width="9.796875" bestFit="1" customWidth="1"/>
    <col min="13827" max="13835" width="11" bestFit="1" customWidth="1"/>
    <col min="13836" max="13838" width="11.1328125" bestFit="1" customWidth="1"/>
    <col min="13839" max="13839" width="4.73046875" bestFit="1" customWidth="1"/>
    <col min="13840" max="13840" width="11" bestFit="1" customWidth="1"/>
    <col min="13841" max="13841" width="17.3984375" bestFit="1" customWidth="1"/>
    <col min="13842" max="13842" width="9.796875" bestFit="1" customWidth="1"/>
    <col min="13843" max="13851" width="11" bestFit="1" customWidth="1"/>
    <col min="13852" max="13854" width="11.1328125" bestFit="1" customWidth="1"/>
    <col min="13855" max="13855" width="4.73046875" bestFit="1" customWidth="1"/>
    <col min="13856" max="13856" width="11" bestFit="1" customWidth="1"/>
    <col min="13857" max="13857" width="17.3984375" bestFit="1" customWidth="1"/>
    <col min="13858" max="13858" width="9.796875" bestFit="1" customWidth="1"/>
    <col min="13859" max="13867" width="11" bestFit="1" customWidth="1"/>
    <col min="13868" max="13870" width="11.1328125" bestFit="1" customWidth="1"/>
    <col min="13871" max="13871" width="4.73046875" bestFit="1" customWidth="1"/>
    <col min="13872" max="13872" width="11" bestFit="1" customWidth="1"/>
    <col min="13873" max="13873" width="17.3984375" bestFit="1" customWidth="1"/>
    <col min="13874" max="13874" width="9.796875" bestFit="1" customWidth="1"/>
    <col min="13875" max="13883" width="11" bestFit="1" customWidth="1"/>
    <col min="13884" max="13886" width="11.1328125" bestFit="1" customWidth="1"/>
    <col min="13887" max="13887" width="4.73046875" bestFit="1" customWidth="1"/>
    <col min="13888" max="13888" width="11" bestFit="1" customWidth="1"/>
    <col min="13889" max="13889" width="17.3984375" bestFit="1" customWidth="1"/>
    <col min="13890" max="13890" width="9.796875" bestFit="1" customWidth="1"/>
    <col min="13891" max="13899" width="11" bestFit="1" customWidth="1"/>
    <col min="13900" max="13902" width="11.1328125" bestFit="1" customWidth="1"/>
    <col min="13903" max="13903" width="4.73046875" bestFit="1" customWidth="1"/>
    <col min="13904" max="13904" width="11" bestFit="1" customWidth="1"/>
    <col min="13905" max="13905" width="17.3984375" bestFit="1" customWidth="1"/>
    <col min="13906" max="13906" width="9.796875" bestFit="1" customWidth="1"/>
    <col min="13907" max="13915" width="11" bestFit="1" customWidth="1"/>
    <col min="13916" max="13918" width="11.1328125" bestFit="1" customWidth="1"/>
    <col min="13919" max="13919" width="4.73046875" bestFit="1" customWidth="1"/>
    <col min="13920" max="13920" width="11" bestFit="1" customWidth="1"/>
    <col min="13921" max="13921" width="17.3984375" bestFit="1" customWidth="1"/>
    <col min="13922" max="13922" width="9.796875" bestFit="1" customWidth="1"/>
    <col min="13923" max="13931" width="11" bestFit="1" customWidth="1"/>
    <col min="13932" max="13934" width="11.1328125" bestFit="1" customWidth="1"/>
    <col min="13935" max="13935" width="4.73046875" bestFit="1" customWidth="1"/>
    <col min="13936" max="13936" width="11" bestFit="1" customWidth="1"/>
    <col min="13937" max="13937" width="17.3984375" bestFit="1" customWidth="1"/>
    <col min="13938" max="13938" width="9.796875" bestFit="1" customWidth="1"/>
    <col min="13939" max="13947" width="11" bestFit="1" customWidth="1"/>
    <col min="13948" max="13950" width="11.1328125" bestFit="1" customWidth="1"/>
    <col min="13951" max="13951" width="4.73046875" bestFit="1" customWidth="1"/>
    <col min="13952" max="13952" width="11" bestFit="1" customWidth="1"/>
    <col min="13953" max="13953" width="17.3984375" bestFit="1" customWidth="1"/>
    <col min="13954" max="13954" width="9.796875" bestFit="1" customWidth="1"/>
    <col min="13955" max="13963" width="11" bestFit="1" customWidth="1"/>
    <col min="13964" max="13966" width="11.1328125" bestFit="1" customWidth="1"/>
    <col min="13967" max="13967" width="4.73046875" bestFit="1" customWidth="1"/>
    <col min="13968" max="13968" width="11" bestFit="1" customWidth="1"/>
    <col min="13969" max="13969" width="17.3984375" bestFit="1" customWidth="1"/>
    <col min="13970" max="13970" width="9.796875" bestFit="1" customWidth="1"/>
    <col min="13971" max="13979" width="11" bestFit="1" customWidth="1"/>
    <col min="13980" max="13982" width="11.1328125" bestFit="1" customWidth="1"/>
    <col min="13983" max="13983" width="4.73046875" bestFit="1" customWidth="1"/>
    <col min="13984" max="13984" width="11" bestFit="1" customWidth="1"/>
    <col min="13985" max="13985" width="17.3984375" bestFit="1" customWidth="1"/>
    <col min="13986" max="13986" width="9.796875" bestFit="1" customWidth="1"/>
    <col min="13987" max="13995" width="11" bestFit="1" customWidth="1"/>
    <col min="13996" max="13998" width="11.1328125" bestFit="1" customWidth="1"/>
    <col min="13999" max="13999" width="4.73046875" bestFit="1" customWidth="1"/>
    <col min="14000" max="14000" width="11" bestFit="1" customWidth="1"/>
    <col min="14001" max="14001" width="17.3984375" bestFit="1" customWidth="1"/>
    <col min="14002" max="14002" width="9.796875" bestFit="1" customWidth="1"/>
    <col min="14003" max="14011" width="11" bestFit="1" customWidth="1"/>
    <col min="14012" max="14014" width="11.1328125" bestFit="1" customWidth="1"/>
    <col min="14015" max="14015" width="4.73046875" bestFit="1" customWidth="1"/>
    <col min="14016" max="14016" width="11" bestFit="1" customWidth="1"/>
    <col min="14017" max="14017" width="17.3984375" bestFit="1" customWidth="1"/>
    <col min="14018" max="14018" width="9.796875" bestFit="1" customWidth="1"/>
    <col min="14019" max="14027" width="11" bestFit="1" customWidth="1"/>
    <col min="14028" max="14030" width="11.1328125" bestFit="1" customWidth="1"/>
    <col min="14031" max="14031" width="4.73046875" bestFit="1" customWidth="1"/>
    <col min="14032" max="14032" width="11" bestFit="1" customWidth="1"/>
    <col min="14033" max="14033" width="17.3984375" bestFit="1" customWidth="1"/>
    <col min="14034" max="14034" width="9.796875" bestFit="1" customWidth="1"/>
    <col min="14035" max="14043" width="11" bestFit="1" customWidth="1"/>
    <col min="14044" max="14046" width="11.1328125" bestFit="1" customWidth="1"/>
    <col min="14047" max="14047" width="4.73046875" bestFit="1" customWidth="1"/>
    <col min="14048" max="14048" width="11" bestFit="1" customWidth="1"/>
    <col min="14049" max="14049" width="17.3984375" bestFit="1" customWidth="1"/>
    <col min="14050" max="14050" width="9.796875" bestFit="1" customWidth="1"/>
    <col min="14051" max="14059" width="11" bestFit="1" customWidth="1"/>
    <col min="14060" max="14062" width="11.1328125" bestFit="1" customWidth="1"/>
    <col min="14063" max="14063" width="4.73046875" bestFit="1" customWidth="1"/>
    <col min="14064" max="14064" width="11" bestFit="1" customWidth="1"/>
    <col min="14065" max="14065" width="17.3984375" bestFit="1" customWidth="1"/>
    <col min="14066" max="14066" width="9.796875" bestFit="1" customWidth="1"/>
    <col min="14067" max="14075" width="11" bestFit="1" customWidth="1"/>
    <col min="14076" max="14078" width="11.1328125" bestFit="1" customWidth="1"/>
    <col min="14079" max="14079" width="4.73046875" bestFit="1" customWidth="1"/>
    <col min="14080" max="14080" width="11" bestFit="1" customWidth="1"/>
    <col min="14081" max="14081" width="17.3984375" bestFit="1" customWidth="1"/>
    <col min="14082" max="14082" width="9.796875" bestFit="1" customWidth="1"/>
    <col min="14083" max="14091" width="11" bestFit="1" customWidth="1"/>
    <col min="14092" max="14094" width="11.1328125" bestFit="1" customWidth="1"/>
    <col min="14095" max="14095" width="4.73046875" bestFit="1" customWidth="1"/>
    <col min="14096" max="14096" width="11" bestFit="1" customWidth="1"/>
    <col min="14097" max="14097" width="17.3984375" bestFit="1" customWidth="1"/>
    <col min="14098" max="14098" width="9.796875" bestFit="1" customWidth="1"/>
    <col min="14099" max="14107" width="11" bestFit="1" customWidth="1"/>
    <col min="14108" max="14110" width="11.1328125" bestFit="1" customWidth="1"/>
    <col min="14111" max="14111" width="4.73046875" bestFit="1" customWidth="1"/>
    <col min="14112" max="14112" width="11" bestFit="1" customWidth="1"/>
    <col min="14113" max="14113" width="17.3984375" bestFit="1" customWidth="1"/>
    <col min="14114" max="14114" width="9.796875" bestFit="1" customWidth="1"/>
    <col min="14115" max="14123" width="11" bestFit="1" customWidth="1"/>
    <col min="14124" max="14126" width="11.1328125" bestFit="1" customWidth="1"/>
    <col min="14127" max="14127" width="4.73046875" bestFit="1" customWidth="1"/>
    <col min="14128" max="14128" width="11" bestFit="1" customWidth="1"/>
    <col min="14129" max="14129" width="17.3984375" bestFit="1" customWidth="1"/>
    <col min="14130" max="14130" width="9.796875" bestFit="1" customWidth="1"/>
    <col min="14131" max="14139" width="11" bestFit="1" customWidth="1"/>
    <col min="14140" max="14142" width="11.1328125" bestFit="1" customWidth="1"/>
    <col min="14143" max="14143" width="4.73046875" bestFit="1" customWidth="1"/>
    <col min="14144" max="14144" width="11" bestFit="1" customWidth="1"/>
    <col min="14145" max="14145" width="17.3984375" bestFit="1" customWidth="1"/>
    <col min="14146" max="14146" width="9.796875" bestFit="1" customWidth="1"/>
    <col min="14147" max="14155" width="11" bestFit="1" customWidth="1"/>
    <col min="14156" max="14158" width="11.1328125" bestFit="1" customWidth="1"/>
    <col min="14159" max="14159" width="4.73046875" bestFit="1" customWidth="1"/>
    <col min="14160" max="14160" width="11" bestFit="1" customWidth="1"/>
    <col min="14161" max="14161" width="17.3984375" bestFit="1" customWidth="1"/>
    <col min="14162" max="14162" width="9.796875" bestFit="1" customWidth="1"/>
    <col min="14163" max="14171" width="11" bestFit="1" customWidth="1"/>
    <col min="14172" max="14174" width="11.1328125" bestFit="1" customWidth="1"/>
    <col min="14175" max="14175" width="4.73046875" bestFit="1" customWidth="1"/>
    <col min="14176" max="14176" width="11" bestFit="1" customWidth="1"/>
    <col min="14177" max="14177" width="17.3984375" bestFit="1" customWidth="1"/>
    <col min="14178" max="14178" width="9.796875" bestFit="1" customWidth="1"/>
    <col min="14179" max="14187" width="11" bestFit="1" customWidth="1"/>
    <col min="14188" max="14190" width="11.1328125" bestFit="1" customWidth="1"/>
    <col min="14191" max="14191" width="4.73046875" bestFit="1" customWidth="1"/>
    <col min="14192" max="14192" width="11" bestFit="1" customWidth="1"/>
    <col min="14193" max="14193" width="17.3984375" bestFit="1" customWidth="1"/>
    <col min="14194" max="14194" width="9.796875" bestFit="1" customWidth="1"/>
    <col min="14195" max="14203" width="11" bestFit="1" customWidth="1"/>
    <col min="14204" max="14206" width="11.1328125" bestFit="1" customWidth="1"/>
    <col min="14207" max="14207" width="4.73046875" bestFit="1" customWidth="1"/>
    <col min="14208" max="14208" width="11" bestFit="1" customWidth="1"/>
    <col min="14209" max="14209" width="17.3984375" bestFit="1" customWidth="1"/>
    <col min="14210" max="14210" width="9.796875" bestFit="1" customWidth="1"/>
    <col min="14211" max="14219" width="11" bestFit="1" customWidth="1"/>
    <col min="14220" max="14222" width="11.1328125" bestFit="1" customWidth="1"/>
    <col min="14223" max="14223" width="4.73046875" bestFit="1" customWidth="1"/>
    <col min="14224" max="14224" width="11" bestFit="1" customWidth="1"/>
    <col min="14225" max="14225" width="17.3984375" bestFit="1" customWidth="1"/>
    <col min="14226" max="14226" width="9.796875" bestFit="1" customWidth="1"/>
    <col min="14227" max="14235" width="11" bestFit="1" customWidth="1"/>
    <col min="14236" max="14238" width="11.1328125" bestFit="1" customWidth="1"/>
    <col min="14239" max="14239" width="4.73046875" bestFit="1" customWidth="1"/>
    <col min="14240" max="14240" width="11" bestFit="1" customWidth="1"/>
    <col min="14241" max="14241" width="17.3984375" bestFit="1" customWidth="1"/>
    <col min="14242" max="14242" width="9.796875" bestFit="1" customWidth="1"/>
    <col min="14243" max="14251" width="11" bestFit="1" customWidth="1"/>
    <col min="14252" max="14254" width="11.1328125" bestFit="1" customWidth="1"/>
    <col min="14255" max="14255" width="4.73046875" bestFit="1" customWidth="1"/>
    <col min="14256" max="14256" width="11" bestFit="1" customWidth="1"/>
    <col min="14257" max="14257" width="17.3984375" bestFit="1" customWidth="1"/>
    <col min="14258" max="14258" width="9.796875" bestFit="1" customWidth="1"/>
    <col min="14259" max="14267" width="11" bestFit="1" customWidth="1"/>
    <col min="14268" max="14270" width="11.1328125" bestFit="1" customWidth="1"/>
    <col min="14271" max="14271" width="4.73046875" bestFit="1" customWidth="1"/>
    <col min="14272" max="14272" width="11" bestFit="1" customWidth="1"/>
    <col min="14273" max="14273" width="17.3984375" bestFit="1" customWidth="1"/>
    <col min="14274" max="14274" width="9.796875" bestFit="1" customWidth="1"/>
    <col min="14275" max="14283" width="11" bestFit="1" customWidth="1"/>
    <col min="14284" max="14286" width="11.1328125" bestFit="1" customWidth="1"/>
    <col min="14287" max="14287" width="4.73046875" bestFit="1" customWidth="1"/>
    <col min="14288" max="14288" width="11" bestFit="1" customWidth="1"/>
    <col min="14289" max="14289" width="17.3984375" bestFit="1" customWidth="1"/>
    <col min="14290" max="14290" width="9.796875" bestFit="1" customWidth="1"/>
    <col min="14291" max="14299" width="11" bestFit="1" customWidth="1"/>
    <col min="14300" max="14302" width="11.1328125" bestFit="1" customWidth="1"/>
    <col min="14303" max="14303" width="4.73046875" bestFit="1" customWidth="1"/>
    <col min="14304" max="14304" width="11" bestFit="1" customWidth="1"/>
    <col min="14305" max="14305" width="17.3984375" bestFit="1" customWidth="1"/>
    <col min="14306" max="14306" width="9.796875" bestFit="1" customWidth="1"/>
    <col min="14307" max="14315" width="11" bestFit="1" customWidth="1"/>
    <col min="14316" max="14318" width="11.1328125" bestFit="1" customWidth="1"/>
    <col min="14319" max="14319" width="4.73046875" bestFit="1" customWidth="1"/>
    <col min="14320" max="14320" width="11" bestFit="1" customWidth="1"/>
    <col min="14321" max="14321" width="17.3984375" bestFit="1" customWidth="1"/>
    <col min="14322" max="14322" width="9.796875" bestFit="1" customWidth="1"/>
    <col min="14323" max="14331" width="11" bestFit="1" customWidth="1"/>
    <col min="14332" max="14334" width="11.1328125" bestFit="1" customWidth="1"/>
    <col min="14335" max="14335" width="4.73046875" bestFit="1" customWidth="1"/>
    <col min="14336" max="14336" width="11" bestFit="1" customWidth="1"/>
    <col min="14337" max="14337" width="17.3984375" bestFit="1" customWidth="1"/>
    <col min="14338" max="14338" width="9.796875" bestFit="1" customWidth="1"/>
    <col min="14339" max="14347" width="11" bestFit="1" customWidth="1"/>
    <col min="14348" max="14350" width="11.1328125" bestFit="1" customWidth="1"/>
    <col min="14351" max="14351" width="4.73046875" bestFit="1" customWidth="1"/>
    <col min="14352" max="14352" width="11" bestFit="1" customWidth="1"/>
    <col min="14353" max="14353" width="17.3984375" bestFit="1" customWidth="1"/>
    <col min="14354" max="14354" width="9.796875" bestFit="1" customWidth="1"/>
    <col min="14355" max="14363" width="11" bestFit="1" customWidth="1"/>
    <col min="14364" max="14366" width="11.1328125" bestFit="1" customWidth="1"/>
    <col min="14367" max="14367" width="4.73046875" bestFit="1" customWidth="1"/>
    <col min="14368" max="14368" width="11" bestFit="1" customWidth="1"/>
    <col min="14369" max="14369" width="17.3984375" bestFit="1" customWidth="1"/>
    <col min="14370" max="14370" width="9.796875" bestFit="1" customWidth="1"/>
    <col min="14371" max="14379" width="11" bestFit="1" customWidth="1"/>
    <col min="14380" max="14382" width="11.1328125" bestFit="1" customWidth="1"/>
    <col min="14383" max="14383" width="4.73046875" bestFit="1" customWidth="1"/>
    <col min="14384" max="14384" width="11" bestFit="1" customWidth="1"/>
    <col min="14385" max="14385" width="17.3984375" bestFit="1" customWidth="1"/>
    <col min="14386" max="14386" width="9.796875" bestFit="1" customWidth="1"/>
    <col min="14387" max="14395" width="11" bestFit="1" customWidth="1"/>
    <col min="14396" max="14398" width="11.1328125" bestFit="1" customWidth="1"/>
    <col min="14399" max="14399" width="4.73046875" bestFit="1" customWidth="1"/>
    <col min="14400" max="14400" width="11" bestFit="1" customWidth="1"/>
    <col min="14401" max="14401" width="17.3984375" bestFit="1" customWidth="1"/>
    <col min="14402" max="14402" width="9.796875" bestFit="1" customWidth="1"/>
    <col min="14403" max="14411" width="11" bestFit="1" customWidth="1"/>
    <col min="14412" max="14414" width="11.1328125" bestFit="1" customWidth="1"/>
    <col min="14415" max="14415" width="4.73046875" bestFit="1" customWidth="1"/>
    <col min="14416" max="14416" width="11" bestFit="1" customWidth="1"/>
    <col min="14417" max="14417" width="17.3984375" bestFit="1" customWidth="1"/>
    <col min="14418" max="14418" width="9.796875" bestFit="1" customWidth="1"/>
    <col min="14419" max="14427" width="11" bestFit="1" customWidth="1"/>
    <col min="14428" max="14430" width="11.1328125" bestFit="1" customWidth="1"/>
    <col min="14431" max="14431" width="4.73046875" bestFit="1" customWidth="1"/>
    <col min="14432" max="14432" width="11" bestFit="1" customWidth="1"/>
    <col min="14433" max="14433" width="17.3984375" bestFit="1" customWidth="1"/>
    <col min="14434" max="14434" width="9.796875" bestFit="1" customWidth="1"/>
    <col min="14435" max="14443" width="11" bestFit="1" customWidth="1"/>
    <col min="14444" max="14446" width="11.1328125" bestFit="1" customWidth="1"/>
    <col min="14447" max="14447" width="4.73046875" bestFit="1" customWidth="1"/>
    <col min="14448" max="14448" width="11" bestFit="1" customWidth="1"/>
    <col min="14449" max="14449" width="17.3984375" bestFit="1" customWidth="1"/>
    <col min="14450" max="14450" width="9.796875" bestFit="1" customWidth="1"/>
    <col min="14451" max="14459" width="11" bestFit="1" customWidth="1"/>
    <col min="14460" max="14462" width="11.1328125" bestFit="1" customWidth="1"/>
    <col min="14463" max="14463" width="4.73046875" bestFit="1" customWidth="1"/>
    <col min="14464" max="14464" width="11" bestFit="1" customWidth="1"/>
    <col min="14465" max="14465" width="17.3984375" bestFit="1" customWidth="1"/>
    <col min="14466" max="14466" width="9.796875" bestFit="1" customWidth="1"/>
    <col min="14467" max="14475" width="11" bestFit="1" customWidth="1"/>
    <col min="14476" max="14478" width="11.1328125" bestFit="1" customWidth="1"/>
    <col min="14479" max="14479" width="4.73046875" bestFit="1" customWidth="1"/>
    <col min="14480" max="14480" width="11" bestFit="1" customWidth="1"/>
    <col min="14481" max="14481" width="17.3984375" bestFit="1" customWidth="1"/>
    <col min="14482" max="14482" width="9.796875" bestFit="1" customWidth="1"/>
    <col min="14483" max="14491" width="11" bestFit="1" customWidth="1"/>
    <col min="14492" max="14494" width="11.1328125" bestFit="1" customWidth="1"/>
    <col min="14495" max="14495" width="4.73046875" bestFit="1" customWidth="1"/>
    <col min="14496" max="14496" width="11" bestFit="1" customWidth="1"/>
    <col min="14497" max="14497" width="17.3984375" bestFit="1" customWidth="1"/>
    <col min="14498" max="14498" width="9.796875" bestFit="1" customWidth="1"/>
    <col min="14499" max="14507" width="11" bestFit="1" customWidth="1"/>
    <col min="14508" max="14510" width="11.1328125" bestFit="1" customWidth="1"/>
    <col min="14511" max="14511" width="4.73046875" bestFit="1" customWidth="1"/>
    <col min="14512" max="14512" width="11" bestFit="1" customWidth="1"/>
    <col min="14513" max="14513" width="17.3984375" bestFit="1" customWidth="1"/>
    <col min="14514" max="14514" width="9.796875" bestFit="1" customWidth="1"/>
    <col min="14515" max="14523" width="11" bestFit="1" customWidth="1"/>
    <col min="14524" max="14526" width="11.1328125" bestFit="1" customWidth="1"/>
    <col min="14527" max="14527" width="4.73046875" bestFit="1" customWidth="1"/>
    <col min="14528" max="14528" width="11" bestFit="1" customWidth="1"/>
    <col min="14529" max="14529" width="17.3984375" bestFit="1" customWidth="1"/>
    <col min="14530" max="14530" width="9.796875" bestFit="1" customWidth="1"/>
    <col min="14531" max="14539" width="11" bestFit="1" customWidth="1"/>
    <col min="14540" max="14542" width="11.1328125" bestFit="1" customWidth="1"/>
    <col min="14543" max="14543" width="4.73046875" bestFit="1" customWidth="1"/>
    <col min="14544" max="14544" width="11" bestFit="1" customWidth="1"/>
    <col min="14545" max="14545" width="17.3984375" bestFit="1" customWidth="1"/>
    <col min="14546" max="14546" width="9.796875" bestFit="1" customWidth="1"/>
    <col min="14547" max="14555" width="11" bestFit="1" customWidth="1"/>
    <col min="14556" max="14558" width="11.1328125" bestFit="1" customWidth="1"/>
    <col min="14559" max="14559" width="4.73046875" bestFit="1" customWidth="1"/>
    <col min="14560" max="14560" width="11" bestFit="1" customWidth="1"/>
    <col min="14561" max="14561" width="17.3984375" bestFit="1" customWidth="1"/>
    <col min="14562" max="14562" width="9.796875" bestFit="1" customWidth="1"/>
    <col min="14563" max="14571" width="11" bestFit="1" customWidth="1"/>
    <col min="14572" max="14574" width="11.1328125" bestFit="1" customWidth="1"/>
    <col min="14575" max="14575" width="4.73046875" bestFit="1" customWidth="1"/>
    <col min="14576" max="14576" width="11" bestFit="1" customWidth="1"/>
    <col min="14577" max="14577" width="17.3984375" bestFit="1" customWidth="1"/>
    <col min="14578" max="14578" width="9.796875" bestFit="1" customWidth="1"/>
    <col min="14579" max="14587" width="11" bestFit="1" customWidth="1"/>
    <col min="14588" max="14590" width="11.1328125" bestFit="1" customWidth="1"/>
    <col min="14591" max="14591" width="4.73046875" bestFit="1" customWidth="1"/>
    <col min="14592" max="14592" width="11" bestFit="1" customWidth="1"/>
    <col min="14593" max="14593" width="17.3984375" bestFit="1" customWidth="1"/>
    <col min="14594" max="14594" width="9.796875" bestFit="1" customWidth="1"/>
    <col min="14595" max="14603" width="11" bestFit="1" customWidth="1"/>
    <col min="14604" max="14606" width="11.1328125" bestFit="1" customWidth="1"/>
    <col min="14607" max="14607" width="4.73046875" bestFit="1" customWidth="1"/>
    <col min="14608" max="14608" width="11" bestFit="1" customWidth="1"/>
    <col min="14609" max="14609" width="17.3984375" bestFit="1" customWidth="1"/>
    <col min="14610" max="14610" width="9.796875" bestFit="1" customWidth="1"/>
    <col min="14611" max="14619" width="11" bestFit="1" customWidth="1"/>
    <col min="14620" max="14622" width="11.1328125" bestFit="1" customWidth="1"/>
    <col min="14623" max="14623" width="4.73046875" bestFit="1" customWidth="1"/>
    <col min="14624" max="14624" width="11" bestFit="1" customWidth="1"/>
    <col min="14625" max="14625" width="17.3984375" bestFit="1" customWidth="1"/>
    <col min="14626" max="14626" width="9.796875" bestFit="1" customWidth="1"/>
    <col min="14627" max="14635" width="11" bestFit="1" customWidth="1"/>
    <col min="14636" max="14638" width="11.1328125" bestFit="1" customWidth="1"/>
    <col min="14639" max="14639" width="4.73046875" bestFit="1" customWidth="1"/>
    <col min="14640" max="14640" width="11" bestFit="1" customWidth="1"/>
    <col min="14641" max="14641" width="17.3984375" bestFit="1" customWidth="1"/>
    <col min="14642" max="14642" width="9.796875" bestFit="1" customWidth="1"/>
    <col min="14643" max="14651" width="11" bestFit="1" customWidth="1"/>
    <col min="14652" max="14654" width="11.1328125" bestFit="1" customWidth="1"/>
    <col min="14655" max="14655" width="4.73046875" bestFit="1" customWidth="1"/>
    <col min="14656" max="14656" width="11" bestFit="1" customWidth="1"/>
    <col min="14657" max="14657" width="17.3984375" bestFit="1" customWidth="1"/>
    <col min="14658" max="14658" width="9.796875" bestFit="1" customWidth="1"/>
    <col min="14659" max="14667" width="11" bestFit="1" customWidth="1"/>
    <col min="14668" max="14670" width="11.1328125" bestFit="1" customWidth="1"/>
    <col min="14671" max="14671" width="4.73046875" bestFit="1" customWidth="1"/>
    <col min="14672" max="14672" width="11" bestFit="1" customWidth="1"/>
    <col min="14673" max="14673" width="17.3984375" bestFit="1" customWidth="1"/>
    <col min="14674" max="14674" width="9.796875" bestFit="1" customWidth="1"/>
    <col min="14675" max="14683" width="11" bestFit="1" customWidth="1"/>
    <col min="14684" max="14686" width="11.1328125" bestFit="1" customWidth="1"/>
    <col min="14687" max="14687" width="4.73046875" bestFit="1" customWidth="1"/>
    <col min="14688" max="14688" width="11" bestFit="1" customWidth="1"/>
    <col min="14689" max="14689" width="17.3984375" bestFit="1" customWidth="1"/>
    <col min="14690" max="14690" width="9.796875" bestFit="1" customWidth="1"/>
    <col min="14691" max="14699" width="11" bestFit="1" customWidth="1"/>
    <col min="14700" max="14702" width="11.1328125" bestFit="1" customWidth="1"/>
    <col min="14703" max="14703" width="4.73046875" bestFit="1" customWidth="1"/>
    <col min="14704" max="14704" width="11" bestFit="1" customWidth="1"/>
    <col min="14705" max="14705" width="17.3984375" bestFit="1" customWidth="1"/>
    <col min="14706" max="14706" width="9.796875" bestFit="1" customWidth="1"/>
    <col min="14707" max="14715" width="11" bestFit="1" customWidth="1"/>
    <col min="14716" max="14718" width="11.1328125" bestFit="1" customWidth="1"/>
    <col min="14719" max="14719" width="4.73046875" bestFit="1" customWidth="1"/>
    <col min="14720" max="14720" width="11" bestFit="1" customWidth="1"/>
    <col min="14721" max="14721" width="17.3984375" bestFit="1" customWidth="1"/>
    <col min="14722" max="14722" width="9.796875" bestFit="1" customWidth="1"/>
    <col min="14723" max="14731" width="11" bestFit="1" customWidth="1"/>
    <col min="14732" max="14734" width="11.1328125" bestFit="1" customWidth="1"/>
    <col min="14735" max="14735" width="4.73046875" bestFit="1" customWidth="1"/>
    <col min="14736" max="14736" width="11" bestFit="1" customWidth="1"/>
    <col min="14737" max="14737" width="17.3984375" bestFit="1" customWidth="1"/>
    <col min="14738" max="14738" width="9.796875" bestFit="1" customWidth="1"/>
    <col min="14739" max="14747" width="11" bestFit="1" customWidth="1"/>
    <col min="14748" max="14750" width="11.1328125" bestFit="1" customWidth="1"/>
    <col min="14751" max="14751" width="4.73046875" bestFit="1" customWidth="1"/>
    <col min="14752" max="14752" width="11" bestFit="1" customWidth="1"/>
    <col min="14753" max="14753" width="17.3984375" bestFit="1" customWidth="1"/>
    <col min="14754" max="14754" width="9.796875" bestFit="1" customWidth="1"/>
    <col min="14755" max="14763" width="11" bestFit="1" customWidth="1"/>
    <col min="14764" max="14766" width="11.1328125" bestFit="1" customWidth="1"/>
    <col min="14767" max="14767" width="4.73046875" bestFit="1" customWidth="1"/>
    <col min="14768" max="14768" width="11" bestFit="1" customWidth="1"/>
    <col min="14769" max="14769" width="17.3984375" bestFit="1" customWidth="1"/>
    <col min="14770" max="14770" width="9.796875" bestFit="1" customWidth="1"/>
    <col min="14771" max="14779" width="11" bestFit="1" customWidth="1"/>
    <col min="14780" max="14782" width="11.1328125" bestFit="1" customWidth="1"/>
    <col min="14783" max="14783" width="4.73046875" bestFit="1" customWidth="1"/>
    <col min="14784" max="14784" width="11" bestFit="1" customWidth="1"/>
    <col min="14785" max="14785" width="17.3984375" bestFit="1" customWidth="1"/>
    <col min="14786" max="14786" width="9.796875" bestFit="1" customWidth="1"/>
    <col min="14787" max="14795" width="11" bestFit="1" customWidth="1"/>
    <col min="14796" max="14798" width="11.1328125" bestFit="1" customWidth="1"/>
    <col min="14799" max="14799" width="4.73046875" bestFit="1" customWidth="1"/>
    <col min="14800" max="14800" width="11" bestFit="1" customWidth="1"/>
    <col min="14801" max="14801" width="17.3984375" bestFit="1" customWidth="1"/>
    <col min="14802" max="14802" width="9.796875" bestFit="1" customWidth="1"/>
    <col min="14803" max="14811" width="11" bestFit="1" customWidth="1"/>
    <col min="14812" max="14814" width="11.1328125" bestFit="1" customWidth="1"/>
    <col min="14815" max="14815" width="4.73046875" bestFit="1" customWidth="1"/>
    <col min="14816" max="14816" width="11" bestFit="1" customWidth="1"/>
    <col min="14817" max="14817" width="17.3984375" bestFit="1" customWidth="1"/>
    <col min="14818" max="14818" width="9.796875" bestFit="1" customWidth="1"/>
    <col min="14819" max="14827" width="11" bestFit="1" customWidth="1"/>
    <col min="14828" max="14830" width="11.1328125" bestFit="1" customWidth="1"/>
    <col min="14831" max="14831" width="4.73046875" bestFit="1" customWidth="1"/>
    <col min="14832" max="14832" width="11" bestFit="1" customWidth="1"/>
    <col min="14833" max="14833" width="17.3984375" bestFit="1" customWidth="1"/>
    <col min="14834" max="14834" width="9.796875" bestFit="1" customWidth="1"/>
    <col min="14835" max="14843" width="11" bestFit="1" customWidth="1"/>
    <col min="14844" max="14846" width="11.1328125" bestFit="1" customWidth="1"/>
    <col min="14847" max="14847" width="4.73046875" bestFit="1" customWidth="1"/>
    <col min="14848" max="14848" width="11" bestFit="1" customWidth="1"/>
    <col min="14849" max="14849" width="17.3984375" bestFit="1" customWidth="1"/>
    <col min="14850" max="14850" width="9.796875" bestFit="1" customWidth="1"/>
    <col min="14851" max="14859" width="11" bestFit="1" customWidth="1"/>
    <col min="14860" max="14862" width="11.1328125" bestFit="1" customWidth="1"/>
    <col min="14863" max="14863" width="4.73046875" bestFit="1" customWidth="1"/>
    <col min="14864" max="14864" width="11" bestFit="1" customWidth="1"/>
    <col min="14865" max="14865" width="17.3984375" bestFit="1" customWidth="1"/>
    <col min="14866" max="14866" width="9.796875" bestFit="1" customWidth="1"/>
    <col min="14867" max="14875" width="11" bestFit="1" customWidth="1"/>
    <col min="14876" max="14878" width="11.1328125" bestFit="1" customWidth="1"/>
    <col min="14879" max="14879" width="4.73046875" bestFit="1" customWidth="1"/>
    <col min="14880" max="14880" width="11" bestFit="1" customWidth="1"/>
    <col min="14881" max="14881" width="17.3984375" bestFit="1" customWidth="1"/>
    <col min="14882" max="14882" width="9.796875" bestFit="1" customWidth="1"/>
    <col min="14883" max="14891" width="11" bestFit="1" customWidth="1"/>
    <col min="14892" max="14894" width="11.1328125" bestFit="1" customWidth="1"/>
    <col min="14895" max="14895" width="4.73046875" bestFit="1" customWidth="1"/>
    <col min="14896" max="14896" width="11" bestFit="1" customWidth="1"/>
    <col min="14897" max="14897" width="17.3984375" bestFit="1" customWidth="1"/>
    <col min="14898" max="14898" width="9.796875" bestFit="1" customWidth="1"/>
    <col min="14899" max="14907" width="11" bestFit="1" customWidth="1"/>
    <col min="14908" max="14910" width="11.1328125" bestFit="1" customWidth="1"/>
    <col min="14911" max="14911" width="4.73046875" bestFit="1" customWidth="1"/>
    <col min="14912" max="14912" width="11" bestFit="1" customWidth="1"/>
    <col min="14913" max="14913" width="17.3984375" bestFit="1" customWidth="1"/>
    <col min="14914" max="14914" width="9.796875" bestFit="1" customWidth="1"/>
    <col min="14915" max="14923" width="11" bestFit="1" customWidth="1"/>
    <col min="14924" max="14926" width="11.1328125" bestFit="1" customWidth="1"/>
    <col min="14927" max="14927" width="4.73046875" bestFit="1" customWidth="1"/>
    <col min="14928" max="14928" width="11" bestFit="1" customWidth="1"/>
    <col min="14929" max="14929" width="17.3984375" bestFit="1" customWidth="1"/>
    <col min="14930" max="14930" width="9.796875" bestFit="1" customWidth="1"/>
    <col min="14931" max="14939" width="11" bestFit="1" customWidth="1"/>
    <col min="14940" max="14942" width="11.1328125" bestFit="1" customWidth="1"/>
    <col min="14943" max="14943" width="4.73046875" bestFit="1" customWidth="1"/>
    <col min="14944" max="14944" width="11" bestFit="1" customWidth="1"/>
    <col min="14945" max="14945" width="17.3984375" bestFit="1" customWidth="1"/>
    <col min="14946" max="14946" width="9.796875" bestFit="1" customWidth="1"/>
    <col min="14947" max="14955" width="11" bestFit="1" customWidth="1"/>
    <col min="14956" max="14958" width="11.1328125" bestFit="1" customWidth="1"/>
    <col min="14959" max="14959" width="4.73046875" bestFit="1" customWidth="1"/>
    <col min="14960" max="14960" width="11" bestFit="1" customWidth="1"/>
    <col min="14961" max="14961" width="17.3984375" bestFit="1" customWidth="1"/>
    <col min="14962" max="14962" width="9.796875" bestFit="1" customWidth="1"/>
    <col min="14963" max="14971" width="11" bestFit="1" customWidth="1"/>
    <col min="14972" max="14974" width="11.1328125" bestFit="1" customWidth="1"/>
    <col min="14975" max="14975" width="4.73046875" bestFit="1" customWidth="1"/>
    <col min="14976" max="14976" width="11" bestFit="1" customWidth="1"/>
    <col min="14977" max="14977" width="17.3984375" bestFit="1" customWidth="1"/>
    <col min="14978" max="14978" width="9.796875" bestFit="1" customWidth="1"/>
    <col min="14979" max="14987" width="11" bestFit="1" customWidth="1"/>
    <col min="14988" max="14990" width="11.1328125" bestFit="1" customWidth="1"/>
    <col min="14991" max="14991" width="4.73046875" bestFit="1" customWidth="1"/>
    <col min="14992" max="14992" width="11" bestFit="1" customWidth="1"/>
    <col min="14993" max="14993" width="17.3984375" bestFit="1" customWidth="1"/>
    <col min="14994" max="14994" width="9.796875" bestFit="1" customWidth="1"/>
    <col min="14995" max="15003" width="11" bestFit="1" customWidth="1"/>
    <col min="15004" max="15006" width="11.1328125" bestFit="1" customWidth="1"/>
    <col min="15007" max="15007" width="4.73046875" bestFit="1" customWidth="1"/>
    <col min="15008" max="15008" width="11" bestFit="1" customWidth="1"/>
    <col min="15009" max="15009" width="17.3984375" bestFit="1" customWidth="1"/>
    <col min="15010" max="15010" width="9.796875" bestFit="1" customWidth="1"/>
    <col min="15011" max="15019" width="11" bestFit="1" customWidth="1"/>
    <col min="15020" max="15022" width="11.1328125" bestFit="1" customWidth="1"/>
    <col min="15023" max="15023" width="4.73046875" bestFit="1" customWidth="1"/>
    <col min="15024" max="15024" width="11" bestFit="1" customWidth="1"/>
    <col min="15025" max="15025" width="17.3984375" bestFit="1" customWidth="1"/>
    <col min="15026" max="15026" width="9.796875" bestFit="1" customWidth="1"/>
    <col min="15027" max="15035" width="11" bestFit="1" customWidth="1"/>
    <col min="15036" max="15038" width="11.1328125" bestFit="1" customWidth="1"/>
    <col min="15039" max="15039" width="4.73046875" bestFit="1" customWidth="1"/>
    <col min="15040" max="15040" width="11" bestFit="1" customWidth="1"/>
    <col min="15041" max="15041" width="17.3984375" bestFit="1" customWidth="1"/>
    <col min="15042" max="15042" width="9.796875" bestFit="1" customWidth="1"/>
    <col min="15043" max="15051" width="11" bestFit="1" customWidth="1"/>
    <col min="15052" max="15054" width="11.1328125" bestFit="1" customWidth="1"/>
    <col min="15055" max="15055" width="4.73046875" bestFit="1" customWidth="1"/>
    <col min="15056" max="15056" width="11" bestFit="1" customWidth="1"/>
    <col min="15057" max="15057" width="17.3984375" bestFit="1" customWidth="1"/>
    <col min="15058" max="15058" width="9.796875" bestFit="1" customWidth="1"/>
    <col min="15059" max="15067" width="11" bestFit="1" customWidth="1"/>
    <col min="15068" max="15070" width="11.1328125" bestFit="1" customWidth="1"/>
    <col min="15071" max="15071" width="4.73046875" bestFit="1" customWidth="1"/>
    <col min="15072" max="15072" width="11" bestFit="1" customWidth="1"/>
    <col min="15073" max="15073" width="17.3984375" bestFit="1" customWidth="1"/>
    <col min="15074" max="15074" width="9.796875" bestFit="1" customWidth="1"/>
    <col min="15075" max="15083" width="11" bestFit="1" customWidth="1"/>
    <col min="15084" max="15086" width="11.1328125" bestFit="1" customWidth="1"/>
    <col min="15087" max="15087" width="4.73046875" bestFit="1" customWidth="1"/>
    <col min="15088" max="15088" width="11" bestFit="1" customWidth="1"/>
    <col min="15089" max="15089" width="17.3984375" bestFit="1" customWidth="1"/>
    <col min="15090" max="15090" width="9.796875" bestFit="1" customWidth="1"/>
    <col min="15091" max="15099" width="11" bestFit="1" customWidth="1"/>
    <col min="15100" max="15102" width="11.1328125" bestFit="1" customWidth="1"/>
    <col min="15103" max="15103" width="4.73046875" bestFit="1" customWidth="1"/>
    <col min="15104" max="15104" width="11" bestFit="1" customWidth="1"/>
    <col min="15105" max="15105" width="17.3984375" bestFit="1" customWidth="1"/>
    <col min="15106" max="15106" width="9.796875" bestFit="1" customWidth="1"/>
    <col min="15107" max="15115" width="11" bestFit="1" customWidth="1"/>
    <col min="15116" max="15118" width="11.1328125" bestFit="1" customWidth="1"/>
    <col min="15119" max="15119" width="4.73046875" bestFit="1" customWidth="1"/>
    <col min="15120" max="15120" width="11" bestFit="1" customWidth="1"/>
    <col min="15121" max="15121" width="17.3984375" bestFit="1" customWidth="1"/>
    <col min="15122" max="15122" width="9.796875" bestFit="1" customWidth="1"/>
    <col min="15123" max="15131" width="11" bestFit="1" customWidth="1"/>
    <col min="15132" max="15134" width="11.1328125" bestFit="1" customWidth="1"/>
    <col min="15135" max="15135" width="4.73046875" bestFit="1" customWidth="1"/>
    <col min="15136" max="15136" width="11" bestFit="1" customWidth="1"/>
    <col min="15137" max="15137" width="17.3984375" bestFit="1" customWidth="1"/>
    <col min="15138" max="15138" width="9.796875" bestFit="1" customWidth="1"/>
    <col min="15139" max="15147" width="11" bestFit="1" customWidth="1"/>
    <col min="15148" max="15150" width="11.1328125" bestFit="1" customWidth="1"/>
    <col min="15151" max="15151" width="4.73046875" bestFit="1" customWidth="1"/>
    <col min="15152" max="15152" width="11" bestFit="1" customWidth="1"/>
    <col min="15153" max="15153" width="17.3984375" bestFit="1" customWidth="1"/>
    <col min="15154" max="15154" width="9.796875" bestFit="1" customWidth="1"/>
    <col min="15155" max="15163" width="11" bestFit="1" customWidth="1"/>
    <col min="15164" max="15166" width="11.1328125" bestFit="1" customWidth="1"/>
    <col min="15167" max="15167" width="4.73046875" bestFit="1" customWidth="1"/>
    <col min="15168" max="15168" width="11" bestFit="1" customWidth="1"/>
    <col min="15169" max="15169" width="17.3984375" bestFit="1" customWidth="1"/>
    <col min="15170" max="15170" width="9.796875" bestFit="1" customWidth="1"/>
    <col min="15171" max="15179" width="11" bestFit="1" customWidth="1"/>
    <col min="15180" max="15182" width="11.1328125" bestFit="1" customWidth="1"/>
    <col min="15183" max="15183" width="4.73046875" bestFit="1" customWidth="1"/>
    <col min="15184" max="15184" width="11" bestFit="1" customWidth="1"/>
    <col min="15185" max="15185" width="17.3984375" bestFit="1" customWidth="1"/>
    <col min="15186" max="15186" width="9.796875" bestFit="1" customWidth="1"/>
    <col min="15187" max="15195" width="11" bestFit="1" customWidth="1"/>
    <col min="15196" max="15198" width="11.1328125" bestFit="1" customWidth="1"/>
    <col min="15199" max="15199" width="4.73046875" bestFit="1" customWidth="1"/>
    <col min="15200" max="15200" width="11" bestFit="1" customWidth="1"/>
    <col min="15201" max="15201" width="17.3984375" bestFit="1" customWidth="1"/>
    <col min="15202" max="15202" width="9.796875" bestFit="1" customWidth="1"/>
    <col min="15203" max="15211" width="11" bestFit="1" customWidth="1"/>
    <col min="15212" max="15214" width="11.1328125" bestFit="1" customWidth="1"/>
    <col min="15215" max="15215" width="4.73046875" bestFit="1" customWidth="1"/>
    <col min="15216" max="15216" width="11" bestFit="1" customWidth="1"/>
    <col min="15217" max="15217" width="17.3984375" bestFit="1" customWidth="1"/>
    <col min="15218" max="15218" width="9.796875" bestFit="1" customWidth="1"/>
    <col min="15219" max="15227" width="11" bestFit="1" customWidth="1"/>
    <col min="15228" max="15230" width="11.1328125" bestFit="1" customWidth="1"/>
    <col min="15231" max="15231" width="4.73046875" bestFit="1" customWidth="1"/>
    <col min="15232" max="15232" width="11" bestFit="1" customWidth="1"/>
    <col min="15233" max="15233" width="17.3984375" bestFit="1" customWidth="1"/>
    <col min="15234" max="15234" width="9.796875" bestFit="1" customWidth="1"/>
    <col min="15235" max="15243" width="11" bestFit="1" customWidth="1"/>
    <col min="15244" max="15246" width="11.1328125" bestFit="1" customWidth="1"/>
    <col min="15247" max="15247" width="4.73046875" bestFit="1" customWidth="1"/>
    <col min="15248" max="15248" width="11" bestFit="1" customWidth="1"/>
    <col min="15249" max="15249" width="17.3984375" bestFit="1" customWidth="1"/>
    <col min="15250" max="15250" width="9.796875" bestFit="1" customWidth="1"/>
    <col min="15251" max="15259" width="11" bestFit="1" customWidth="1"/>
    <col min="15260" max="15262" width="11.1328125" bestFit="1" customWidth="1"/>
    <col min="15263" max="15263" width="4.73046875" bestFit="1" customWidth="1"/>
    <col min="15264" max="15264" width="11" bestFit="1" customWidth="1"/>
    <col min="15265" max="15265" width="17.3984375" bestFit="1" customWidth="1"/>
    <col min="15266" max="15266" width="9.796875" bestFit="1" customWidth="1"/>
    <col min="15267" max="15275" width="11" bestFit="1" customWidth="1"/>
    <col min="15276" max="15278" width="11.1328125" bestFit="1" customWidth="1"/>
    <col min="15279" max="15279" width="4.73046875" bestFit="1" customWidth="1"/>
    <col min="15280" max="15280" width="11" bestFit="1" customWidth="1"/>
    <col min="15281" max="15281" width="17.3984375" bestFit="1" customWidth="1"/>
    <col min="15282" max="15282" width="9.796875" bestFit="1" customWidth="1"/>
    <col min="15283" max="15291" width="11" bestFit="1" customWidth="1"/>
    <col min="15292" max="15294" width="11.1328125" bestFit="1" customWidth="1"/>
    <col min="15295" max="15295" width="4.73046875" bestFit="1" customWidth="1"/>
    <col min="15296" max="15296" width="11" bestFit="1" customWidth="1"/>
    <col min="15297" max="15297" width="17.3984375" bestFit="1" customWidth="1"/>
    <col min="15298" max="15298" width="9.796875" bestFit="1" customWidth="1"/>
    <col min="15299" max="15307" width="11" bestFit="1" customWidth="1"/>
    <col min="15308" max="15310" width="11.1328125" bestFit="1" customWidth="1"/>
    <col min="15311" max="15311" width="4.73046875" bestFit="1" customWidth="1"/>
    <col min="15312" max="15312" width="11" bestFit="1" customWidth="1"/>
    <col min="15313" max="15313" width="17.3984375" bestFit="1" customWidth="1"/>
    <col min="15314" max="15314" width="9.796875" bestFit="1" customWidth="1"/>
    <col min="15315" max="15323" width="11" bestFit="1" customWidth="1"/>
    <col min="15324" max="15326" width="11.1328125" bestFit="1" customWidth="1"/>
    <col min="15327" max="15327" width="4.73046875" bestFit="1" customWidth="1"/>
    <col min="15328" max="15328" width="11" bestFit="1" customWidth="1"/>
    <col min="15329" max="15329" width="17.3984375" bestFit="1" customWidth="1"/>
    <col min="15330" max="15330" width="9.796875" bestFit="1" customWidth="1"/>
    <col min="15331" max="15339" width="11" bestFit="1" customWidth="1"/>
    <col min="15340" max="15342" width="11.1328125" bestFit="1" customWidth="1"/>
    <col min="15343" max="15343" width="4.73046875" bestFit="1" customWidth="1"/>
    <col min="15344" max="15344" width="11" bestFit="1" customWidth="1"/>
    <col min="15345" max="15345" width="17.3984375" bestFit="1" customWidth="1"/>
    <col min="15346" max="15346" width="9.796875" bestFit="1" customWidth="1"/>
    <col min="15347" max="15355" width="11" bestFit="1" customWidth="1"/>
    <col min="15356" max="15358" width="11.1328125" bestFit="1" customWidth="1"/>
    <col min="15359" max="15359" width="4.73046875" bestFit="1" customWidth="1"/>
    <col min="15360" max="15360" width="11" bestFit="1" customWidth="1"/>
    <col min="15361" max="15361" width="17.3984375" bestFit="1" customWidth="1"/>
    <col min="15362" max="15362" width="9.796875" bestFit="1" customWidth="1"/>
    <col min="15363" max="15371" width="11" bestFit="1" customWidth="1"/>
    <col min="15372" max="15374" width="11.1328125" bestFit="1" customWidth="1"/>
    <col min="15375" max="15375" width="4.73046875" bestFit="1" customWidth="1"/>
    <col min="15376" max="15376" width="11" bestFit="1" customWidth="1"/>
    <col min="15377" max="15377" width="17.3984375" bestFit="1" customWidth="1"/>
    <col min="15378" max="15378" width="9.796875" bestFit="1" customWidth="1"/>
    <col min="15379" max="15387" width="11" bestFit="1" customWidth="1"/>
    <col min="15388" max="15390" width="11.1328125" bestFit="1" customWidth="1"/>
    <col min="15391" max="15391" width="4.73046875" bestFit="1" customWidth="1"/>
    <col min="15392" max="15392" width="11" bestFit="1" customWidth="1"/>
    <col min="15393" max="15393" width="17.3984375" bestFit="1" customWidth="1"/>
    <col min="15394" max="15394" width="9.796875" bestFit="1" customWidth="1"/>
    <col min="15395" max="15403" width="11" bestFit="1" customWidth="1"/>
    <col min="15404" max="15406" width="11.1328125" bestFit="1" customWidth="1"/>
    <col min="15407" max="15407" width="4.73046875" bestFit="1" customWidth="1"/>
    <col min="15408" max="15408" width="11" bestFit="1" customWidth="1"/>
    <col min="15409" max="15409" width="17.3984375" bestFit="1" customWidth="1"/>
    <col min="15410" max="15410" width="9.796875" bestFit="1" customWidth="1"/>
    <col min="15411" max="15419" width="11" bestFit="1" customWidth="1"/>
    <col min="15420" max="15422" width="11.1328125" bestFit="1" customWidth="1"/>
    <col min="15423" max="15423" width="4.73046875" bestFit="1" customWidth="1"/>
    <col min="15424" max="15424" width="11" bestFit="1" customWidth="1"/>
    <col min="15425" max="15425" width="17.3984375" bestFit="1" customWidth="1"/>
    <col min="15426" max="15426" width="9.796875" bestFit="1" customWidth="1"/>
    <col min="15427" max="15435" width="11" bestFit="1" customWidth="1"/>
    <col min="15436" max="15438" width="11.1328125" bestFit="1" customWidth="1"/>
    <col min="15439" max="15439" width="4.73046875" bestFit="1" customWidth="1"/>
    <col min="15440" max="15440" width="11" bestFit="1" customWidth="1"/>
    <col min="15441" max="15441" width="17.3984375" bestFit="1" customWidth="1"/>
    <col min="15442" max="15442" width="9.796875" bestFit="1" customWidth="1"/>
    <col min="15443" max="15451" width="11" bestFit="1" customWidth="1"/>
    <col min="15452" max="15454" width="11.1328125" bestFit="1" customWidth="1"/>
    <col min="15455" max="15455" width="4.73046875" bestFit="1" customWidth="1"/>
    <col min="15456" max="15456" width="11" bestFit="1" customWidth="1"/>
    <col min="15457" max="15457" width="17.3984375" bestFit="1" customWidth="1"/>
    <col min="15458" max="15458" width="9.796875" bestFit="1" customWidth="1"/>
    <col min="15459" max="15467" width="11" bestFit="1" customWidth="1"/>
    <col min="15468" max="15470" width="11.1328125" bestFit="1" customWidth="1"/>
    <col min="15471" max="15471" width="4.73046875" bestFit="1" customWidth="1"/>
    <col min="15472" max="15472" width="11" bestFit="1" customWidth="1"/>
    <col min="15473" max="15473" width="17.3984375" bestFit="1" customWidth="1"/>
    <col min="15474" max="15474" width="9.796875" bestFit="1" customWidth="1"/>
    <col min="15475" max="15483" width="11" bestFit="1" customWidth="1"/>
    <col min="15484" max="15486" width="11.1328125" bestFit="1" customWidth="1"/>
    <col min="15487" max="15487" width="4.73046875" bestFit="1" customWidth="1"/>
    <col min="15488" max="15488" width="11" bestFit="1" customWidth="1"/>
    <col min="15489" max="15489" width="17.3984375" bestFit="1" customWidth="1"/>
    <col min="15490" max="15490" width="9.796875" bestFit="1" customWidth="1"/>
    <col min="15491" max="15499" width="11" bestFit="1" customWidth="1"/>
    <col min="15500" max="15502" width="11.1328125" bestFit="1" customWidth="1"/>
    <col min="15503" max="15503" width="4.73046875" bestFit="1" customWidth="1"/>
    <col min="15504" max="15504" width="11" bestFit="1" customWidth="1"/>
    <col min="15505" max="15505" width="17.3984375" bestFit="1" customWidth="1"/>
    <col min="15506" max="15506" width="9.796875" bestFit="1" customWidth="1"/>
    <col min="15507" max="15515" width="11" bestFit="1" customWidth="1"/>
    <col min="15516" max="15518" width="11.1328125" bestFit="1" customWidth="1"/>
    <col min="15519" max="15519" width="4.73046875" bestFit="1" customWidth="1"/>
    <col min="15520" max="15520" width="11" bestFit="1" customWidth="1"/>
    <col min="15521" max="15521" width="17.3984375" bestFit="1" customWidth="1"/>
    <col min="15522" max="15522" width="9.796875" bestFit="1" customWidth="1"/>
    <col min="15523" max="15531" width="11" bestFit="1" customWidth="1"/>
    <col min="15532" max="15534" width="11.1328125" bestFit="1" customWidth="1"/>
    <col min="15535" max="15535" width="4.73046875" bestFit="1" customWidth="1"/>
    <col min="15536" max="15536" width="11" bestFit="1" customWidth="1"/>
    <col min="15537" max="15537" width="17.3984375" bestFit="1" customWidth="1"/>
    <col min="15538" max="15538" width="9.796875" bestFit="1" customWidth="1"/>
    <col min="15539" max="15547" width="11" bestFit="1" customWidth="1"/>
    <col min="15548" max="15550" width="11.1328125" bestFit="1" customWidth="1"/>
    <col min="15551" max="15551" width="4.73046875" bestFit="1" customWidth="1"/>
    <col min="15552" max="15552" width="11" bestFit="1" customWidth="1"/>
    <col min="15553" max="15553" width="17.3984375" bestFit="1" customWidth="1"/>
    <col min="15554" max="15554" width="9.796875" bestFit="1" customWidth="1"/>
    <col min="15555" max="15563" width="11" bestFit="1" customWidth="1"/>
    <col min="15564" max="15566" width="11.1328125" bestFit="1" customWidth="1"/>
    <col min="15567" max="15567" width="4.73046875" bestFit="1" customWidth="1"/>
    <col min="15568" max="15568" width="11" bestFit="1" customWidth="1"/>
    <col min="15569" max="15569" width="17.3984375" bestFit="1" customWidth="1"/>
    <col min="15570" max="15570" width="9.796875" bestFit="1" customWidth="1"/>
    <col min="15571" max="15579" width="11" bestFit="1" customWidth="1"/>
    <col min="15580" max="15582" width="11.1328125" bestFit="1" customWidth="1"/>
    <col min="15583" max="15583" width="4.73046875" bestFit="1" customWidth="1"/>
    <col min="15584" max="15584" width="11" bestFit="1" customWidth="1"/>
    <col min="15585" max="15585" width="17.3984375" bestFit="1" customWidth="1"/>
    <col min="15586" max="15586" width="9.796875" bestFit="1" customWidth="1"/>
    <col min="15587" max="15595" width="11" bestFit="1" customWidth="1"/>
    <col min="15596" max="15598" width="11.1328125" bestFit="1" customWidth="1"/>
    <col min="15599" max="15599" width="4.73046875" bestFit="1" customWidth="1"/>
    <col min="15600" max="15600" width="11" bestFit="1" customWidth="1"/>
    <col min="15601" max="15601" width="17.3984375" bestFit="1" customWidth="1"/>
    <col min="15602" max="15602" width="9.796875" bestFit="1" customWidth="1"/>
    <col min="15603" max="15611" width="11" bestFit="1" customWidth="1"/>
    <col min="15612" max="15614" width="11.1328125" bestFit="1" customWidth="1"/>
    <col min="15615" max="15615" width="4.73046875" bestFit="1" customWidth="1"/>
    <col min="15616" max="15616" width="11" bestFit="1" customWidth="1"/>
    <col min="15617" max="15617" width="17.3984375" bestFit="1" customWidth="1"/>
    <col min="15618" max="15618" width="9.796875" bestFit="1" customWidth="1"/>
    <col min="15619" max="15627" width="11" bestFit="1" customWidth="1"/>
    <col min="15628" max="15630" width="11.1328125" bestFit="1" customWidth="1"/>
    <col min="15631" max="15631" width="4.73046875" bestFit="1" customWidth="1"/>
    <col min="15632" max="15632" width="11" bestFit="1" customWidth="1"/>
    <col min="15633" max="15633" width="17.3984375" bestFit="1" customWidth="1"/>
    <col min="15634" max="15634" width="9.796875" bestFit="1" customWidth="1"/>
    <col min="15635" max="15643" width="11" bestFit="1" customWidth="1"/>
    <col min="15644" max="15646" width="11.1328125" bestFit="1" customWidth="1"/>
    <col min="15647" max="15647" width="4.73046875" bestFit="1" customWidth="1"/>
    <col min="15648" max="15648" width="11" bestFit="1" customWidth="1"/>
    <col min="15649" max="15649" width="17.3984375" bestFit="1" customWidth="1"/>
    <col min="15650" max="15650" width="9.796875" bestFit="1" customWidth="1"/>
    <col min="15651" max="15659" width="11" bestFit="1" customWidth="1"/>
    <col min="15660" max="15662" width="11.1328125" bestFit="1" customWidth="1"/>
    <col min="15663" max="15663" width="4.73046875" bestFit="1" customWidth="1"/>
    <col min="15664" max="15664" width="11" bestFit="1" customWidth="1"/>
    <col min="15665" max="15665" width="17.3984375" bestFit="1" customWidth="1"/>
    <col min="15666" max="15666" width="9.796875" bestFit="1" customWidth="1"/>
    <col min="15667" max="15675" width="11" bestFit="1" customWidth="1"/>
    <col min="15676" max="15678" width="11.1328125" bestFit="1" customWidth="1"/>
    <col min="15679" max="15679" width="4.73046875" bestFit="1" customWidth="1"/>
    <col min="15680" max="15680" width="11" bestFit="1" customWidth="1"/>
    <col min="15681" max="15681" width="17.3984375" bestFit="1" customWidth="1"/>
    <col min="15682" max="15682" width="9.796875" bestFit="1" customWidth="1"/>
    <col min="15683" max="15691" width="11" bestFit="1" customWidth="1"/>
    <col min="15692" max="15694" width="11.1328125" bestFit="1" customWidth="1"/>
    <col min="15695" max="15695" width="4.73046875" bestFit="1" customWidth="1"/>
    <col min="15696" max="15696" width="11" bestFit="1" customWidth="1"/>
    <col min="15697" max="15697" width="17.3984375" bestFit="1" customWidth="1"/>
    <col min="15698" max="15698" width="9.796875" bestFit="1" customWidth="1"/>
    <col min="15699" max="15707" width="11" bestFit="1" customWidth="1"/>
    <col min="15708" max="15710" width="11.1328125" bestFit="1" customWidth="1"/>
    <col min="15711" max="15711" width="4.73046875" bestFit="1" customWidth="1"/>
    <col min="15712" max="15712" width="11" bestFit="1" customWidth="1"/>
    <col min="15713" max="15713" width="17.3984375" bestFit="1" customWidth="1"/>
    <col min="15714" max="15714" width="9.796875" bestFit="1" customWidth="1"/>
    <col min="15715" max="15723" width="11" bestFit="1" customWidth="1"/>
    <col min="15724" max="15726" width="11.1328125" bestFit="1" customWidth="1"/>
    <col min="15727" max="15727" width="4.73046875" bestFit="1" customWidth="1"/>
    <col min="15728" max="15728" width="11" bestFit="1" customWidth="1"/>
    <col min="15729" max="15729" width="17.3984375" bestFit="1" customWidth="1"/>
    <col min="15730" max="15730" width="9.796875" bestFit="1" customWidth="1"/>
    <col min="15731" max="15739" width="11" bestFit="1" customWidth="1"/>
    <col min="15740" max="15742" width="11.1328125" bestFit="1" customWidth="1"/>
    <col min="15743" max="15743" width="4.73046875" bestFit="1" customWidth="1"/>
    <col min="15744" max="15744" width="11" bestFit="1" customWidth="1"/>
    <col min="15745" max="15745" width="17.3984375" bestFit="1" customWidth="1"/>
    <col min="15746" max="15746" width="9.796875" bestFit="1" customWidth="1"/>
    <col min="15747" max="15755" width="11" bestFit="1" customWidth="1"/>
    <col min="15756" max="15758" width="11.1328125" bestFit="1" customWidth="1"/>
    <col min="15759" max="15759" width="4.73046875" bestFit="1" customWidth="1"/>
    <col min="15760" max="15760" width="11" bestFit="1" customWidth="1"/>
    <col min="15761" max="15761" width="17.3984375" bestFit="1" customWidth="1"/>
    <col min="15762" max="15762" width="9.796875" bestFit="1" customWidth="1"/>
    <col min="15763" max="15771" width="11" bestFit="1" customWidth="1"/>
    <col min="15772" max="15774" width="11.1328125" bestFit="1" customWidth="1"/>
    <col min="15775" max="15775" width="4.73046875" bestFit="1" customWidth="1"/>
    <col min="15776" max="15776" width="11" bestFit="1" customWidth="1"/>
    <col min="15777" max="15777" width="17.3984375" bestFit="1" customWidth="1"/>
    <col min="15778" max="15778" width="9.796875" bestFit="1" customWidth="1"/>
    <col min="15779" max="15787" width="11" bestFit="1" customWidth="1"/>
    <col min="15788" max="15790" width="11.1328125" bestFit="1" customWidth="1"/>
    <col min="15791" max="15791" width="4.73046875" bestFit="1" customWidth="1"/>
    <col min="15792" max="15792" width="11" bestFit="1" customWidth="1"/>
    <col min="15793" max="15793" width="17.3984375" bestFit="1" customWidth="1"/>
    <col min="15794" max="15794" width="9.796875" bestFit="1" customWidth="1"/>
    <col min="15795" max="15803" width="11" bestFit="1" customWidth="1"/>
    <col min="15804" max="15806" width="11.1328125" bestFit="1" customWidth="1"/>
    <col min="15807" max="15807" width="4.73046875" bestFit="1" customWidth="1"/>
    <col min="15808" max="15808" width="11" bestFit="1" customWidth="1"/>
    <col min="15809" max="15809" width="17.3984375" bestFit="1" customWidth="1"/>
    <col min="15810" max="15810" width="9.796875" bestFit="1" customWidth="1"/>
    <col min="15811" max="15819" width="11" bestFit="1" customWidth="1"/>
    <col min="15820" max="15822" width="11.1328125" bestFit="1" customWidth="1"/>
    <col min="15823" max="15823" width="4.73046875" bestFit="1" customWidth="1"/>
    <col min="15824" max="15824" width="11" bestFit="1" customWidth="1"/>
    <col min="15825" max="15825" width="17.3984375" bestFit="1" customWidth="1"/>
    <col min="15826" max="15826" width="9.796875" bestFit="1" customWidth="1"/>
    <col min="15827" max="15835" width="11" bestFit="1" customWidth="1"/>
    <col min="15836" max="15838" width="11.1328125" bestFit="1" customWidth="1"/>
    <col min="15839" max="15839" width="4.73046875" bestFit="1" customWidth="1"/>
    <col min="15840" max="15840" width="11" bestFit="1" customWidth="1"/>
    <col min="15841" max="15841" width="17.3984375" bestFit="1" customWidth="1"/>
    <col min="15842" max="15842" width="9.796875" bestFit="1" customWidth="1"/>
    <col min="15843" max="15851" width="11" bestFit="1" customWidth="1"/>
    <col min="15852" max="15854" width="11.1328125" bestFit="1" customWidth="1"/>
    <col min="15855" max="15855" width="4.73046875" bestFit="1" customWidth="1"/>
    <col min="15856" max="15856" width="11" bestFit="1" customWidth="1"/>
    <col min="15857" max="15857" width="17.3984375" bestFit="1" customWidth="1"/>
    <col min="15858" max="15858" width="9.796875" bestFit="1" customWidth="1"/>
    <col min="15859" max="15867" width="11" bestFit="1" customWidth="1"/>
    <col min="15868" max="15870" width="11.1328125" bestFit="1" customWidth="1"/>
    <col min="15871" max="15871" width="4.73046875" bestFit="1" customWidth="1"/>
    <col min="15872" max="15872" width="11" bestFit="1" customWidth="1"/>
    <col min="15873" max="15873" width="17.3984375" bestFit="1" customWidth="1"/>
    <col min="15874" max="15874" width="9.796875" bestFit="1" customWidth="1"/>
    <col min="15875" max="15883" width="11" bestFit="1" customWidth="1"/>
    <col min="15884" max="15886" width="11.1328125" bestFit="1" customWidth="1"/>
    <col min="15887" max="15887" width="4.73046875" bestFit="1" customWidth="1"/>
    <col min="15888" max="15888" width="11" bestFit="1" customWidth="1"/>
    <col min="15889" max="15889" width="17.3984375" bestFit="1" customWidth="1"/>
    <col min="15890" max="15890" width="9.796875" bestFit="1" customWidth="1"/>
    <col min="15891" max="15899" width="11" bestFit="1" customWidth="1"/>
    <col min="15900" max="15902" width="11.1328125" bestFit="1" customWidth="1"/>
    <col min="15903" max="15903" width="4.73046875" bestFit="1" customWidth="1"/>
    <col min="15904" max="15904" width="11" bestFit="1" customWidth="1"/>
    <col min="15905" max="15905" width="17.3984375" bestFit="1" customWidth="1"/>
    <col min="15906" max="15906" width="9.796875" bestFit="1" customWidth="1"/>
    <col min="15907" max="15915" width="11" bestFit="1" customWidth="1"/>
    <col min="15916" max="15918" width="11.1328125" bestFit="1" customWidth="1"/>
    <col min="15919" max="15919" width="4.73046875" bestFit="1" customWidth="1"/>
    <col min="15920" max="15920" width="11" bestFit="1" customWidth="1"/>
    <col min="15921" max="15921" width="17.3984375" bestFit="1" customWidth="1"/>
    <col min="15922" max="15922" width="9.796875" bestFit="1" customWidth="1"/>
    <col min="15923" max="15931" width="11" bestFit="1" customWidth="1"/>
    <col min="15932" max="15934" width="11.1328125" bestFit="1" customWidth="1"/>
    <col min="15935" max="15935" width="4.73046875" bestFit="1" customWidth="1"/>
    <col min="15936" max="15936" width="11" bestFit="1" customWidth="1"/>
    <col min="15937" max="15937" width="17.3984375" bestFit="1" customWidth="1"/>
    <col min="15938" max="15938" width="9.796875" bestFit="1" customWidth="1"/>
    <col min="15939" max="15947" width="11" bestFit="1" customWidth="1"/>
    <col min="15948" max="15950" width="11.1328125" bestFit="1" customWidth="1"/>
    <col min="15951" max="15951" width="4.73046875" bestFit="1" customWidth="1"/>
    <col min="15952" max="15952" width="11" bestFit="1" customWidth="1"/>
    <col min="15953" max="15953" width="17.3984375" bestFit="1" customWidth="1"/>
    <col min="15954" max="15954" width="9.796875" bestFit="1" customWidth="1"/>
    <col min="15955" max="15963" width="11" bestFit="1" customWidth="1"/>
    <col min="15964" max="15966" width="11.1328125" bestFit="1" customWidth="1"/>
    <col min="15967" max="15967" width="4.73046875" bestFit="1" customWidth="1"/>
    <col min="15968" max="15968" width="11" bestFit="1" customWidth="1"/>
    <col min="15969" max="15969" width="17.3984375" bestFit="1" customWidth="1"/>
    <col min="15970" max="15970" width="9.796875" bestFit="1" customWidth="1"/>
    <col min="15971" max="15979" width="11" bestFit="1" customWidth="1"/>
    <col min="15980" max="15982" width="11.1328125" bestFit="1" customWidth="1"/>
    <col min="15983" max="15983" width="4.73046875" bestFit="1" customWidth="1"/>
    <col min="15984" max="15984" width="11" bestFit="1" customWidth="1"/>
    <col min="15985" max="15985" width="17.3984375" bestFit="1" customWidth="1"/>
    <col min="15986" max="15986" width="9.796875" bestFit="1" customWidth="1"/>
    <col min="15987" max="15995" width="11" bestFit="1" customWidth="1"/>
    <col min="15996" max="15998" width="11.1328125" bestFit="1" customWidth="1"/>
    <col min="15999" max="15999" width="4.73046875" bestFit="1" customWidth="1"/>
    <col min="16000" max="16000" width="11" bestFit="1" customWidth="1"/>
    <col min="16001" max="16001" width="17.3984375" bestFit="1" customWidth="1"/>
    <col min="16002" max="16002" width="9.796875" bestFit="1" customWidth="1"/>
    <col min="16003" max="16011" width="11" bestFit="1" customWidth="1"/>
    <col min="16012" max="16014" width="11.1328125" bestFit="1" customWidth="1"/>
    <col min="16015" max="16015" width="4.73046875" bestFit="1" customWidth="1"/>
    <col min="16016" max="16016" width="11" bestFit="1" customWidth="1"/>
    <col min="16017" max="16017" width="17.3984375" bestFit="1" customWidth="1"/>
    <col min="16018" max="16018" width="9.796875" bestFit="1" customWidth="1"/>
    <col min="16019" max="16027" width="11" bestFit="1" customWidth="1"/>
    <col min="16028" max="16030" width="11.1328125" bestFit="1" customWidth="1"/>
    <col min="16031" max="16031" width="4.73046875" bestFit="1" customWidth="1"/>
    <col min="16032" max="16032" width="11" bestFit="1" customWidth="1"/>
    <col min="16033" max="16033" width="17.3984375" bestFit="1" customWidth="1"/>
    <col min="16034" max="16034" width="9.796875" bestFit="1" customWidth="1"/>
    <col min="16035" max="16043" width="11" bestFit="1" customWidth="1"/>
    <col min="16044" max="16046" width="11.1328125" bestFit="1" customWidth="1"/>
    <col min="16047" max="16047" width="4.73046875" bestFit="1" customWidth="1"/>
    <col min="16048" max="16048" width="11" bestFit="1" customWidth="1"/>
    <col min="16049" max="16049" width="17.3984375" bestFit="1" customWidth="1"/>
    <col min="16050" max="16050" width="9.796875" bestFit="1" customWidth="1"/>
    <col min="16051" max="16059" width="11" bestFit="1" customWidth="1"/>
    <col min="16060" max="16062" width="11.1328125" bestFit="1" customWidth="1"/>
    <col min="16063" max="16063" width="4.73046875" bestFit="1" customWidth="1"/>
    <col min="16064" max="16064" width="11" bestFit="1" customWidth="1"/>
    <col min="16065" max="16065" width="17.3984375" bestFit="1" customWidth="1"/>
    <col min="16066" max="16066" width="9.796875" bestFit="1" customWidth="1"/>
    <col min="16067" max="16075" width="11" bestFit="1" customWidth="1"/>
    <col min="16076" max="16078" width="11.1328125" bestFit="1" customWidth="1"/>
    <col min="16079" max="16079" width="4.73046875" bestFit="1" customWidth="1"/>
    <col min="16080" max="16080" width="11" bestFit="1" customWidth="1"/>
    <col min="16081" max="16081" width="17.3984375" bestFit="1" customWidth="1"/>
    <col min="16082" max="16082" width="9.796875" bestFit="1" customWidth="1"/>
    <col min="16083" max="16091" width="11" bestFit="1" customWidth="1"/>
    <col min="16092" max="16094" width="11.1328125" bestFit="1" customWidth="1"/>
    <col min="16095" max="16095" width="4.73046875" bestFit="1" customWidth="1"/>
    <col min="16096" max="16096" width="11" bestFit="1" customWidth="1"/>
    <col min="16097" max="16097" width="17.3984375" bestFit="1" customWidth="1"/>
    <col min="16098" max="16098" width="9.796875" bestFit="1" customWidth="1"/>
    <col min="16099" max="16107" width="11" bestFit="1" customWidth="1"/>
    <col min="16108" max="16110" width="11.1328125" bestFit="1" customWidth="1"/>
    <col min="16111" max="16111" width="4.73046875" bestFit="1" customWidth="1"/>
    <col min="16112" max="16112" width="11" bestFit="1" customWidth="1"/>
    <col min="16113" max="16113" width="17.3984375" bestFit="1" customWidth="1"/>
    <col min="16114" max="16114" width="9.796875" bestFit="1" customWidth="1"/>
    <col min="16115" max="16123" width="11" bestFit="1" customWidth="1"/>
    <col min="16124" max="16126" width="11.1328125" bestFit="1" customWidth="1"/>
    <col min="16127" max="16127" width="4.73046875" bestFit="1" customWidth="1"/>
    <col min="16128" max="16128" width="11" bestFit="1" customWidth="1"/>
    <col min="16129" max="16129" width="17.3984375" bestFit="1" customWidth="1"/>
    <col min="16130" max="16130" width="9.796875" bestFit="1" customWidth="1"/>
    <col min="16131" max="16139" width="11" bestFit="1" customWidth="1"/>
    <col min="16140" max="16142" width="11.1328125" bestFit="1" customWidth="1"/>
    <col min="16143" max="16143" width="4.73046875" bestFit="1" customWidth="1"/>
    <col min="16144" max="16144" width="11" bestFit="1" customWidth="1"/>
    <col min="16145" max="16145" width="17.3984375" bestFit="1" customWidth="1"/>
    <col min="16146" max="16146" width="9.796875" bestFit="1" customWidth="1"/>
    <col min="16147" max="16155" width="11" bestFit="1" customWidth="1"/>
    <col min="16156" max="16158" width="11.1328125" bestFit="1" customWidth="1"/>
    <col min="16159" max="16159" width="4.73046875" bestFit="1" customWidth="1"/>
    <col min="16160" max="16160" width="11" bestFit="1" customWidth="1"/>
    <col min="16161" max="16161" width="17.3984375" bestFit="1" customWidth="1"/>
    <col min="16162" max="16162" width="9.796875" bestFit="1" customWidth="1"/>
    <col min="16163" max="16171" width="11" bestFit="1" customWidth="1"/>
    <col min="16172" max="16174" width="11.1328125" bestFit="1" customWidth="1"/>
    <col min="16175" max="16175" width="4.73046875" bestFit="1" customWidth="1"/>
    <col min="16176" max="16176" width="11" bestFit="1" customWidth="1"/>
    <col min="16177" max="16177" width="17.3984375" bestFit="1" customWidth="1"/>
    <col min="16178" max="16178" width="9.796875" bestFit="1" customWidth="1"/>
    <col min="16179" max="16187" width="11" bestFit="1" customWidth="1"/>
    <col min="16188" max="16190" width="11.1328125" bestFit="1" customWidth="1"/>
    <col min="16191" max="16191" width="4.73046875" bestFit="1" customWidth="1"/>
    <col min="16192" max="16192" width="11" bestFit="1" customWidth="1"/>
    <col min="16193" max="16193" width="17.3984375" bestFit="1" customWidth="1"/>
    <col min="16194" max="16194" width="9.796875" bestFit="1" customWidth="1"/>
    <col min="16195" max="16203" width="11" bestFit="1" customWidth="1"/>
    <col min="16204" max="16206" width="11.1328125" bestFit="1" customWidth="1"/>
    <col min="16207" max="16207" width="4.73046875" bestFit="1" customWidth="1"/>
    <col min="16208" max="16208" width="11" bestFit="1" customWidth="1"/>
    <col min="16209" max="16209" width="17.3984375" bestFit="1" customWidth="1"/>
    <col min="16210" max="16210" width="9.796875" bestFit="1" customWidth="1"/>
    <col min="16211" max="16219" width="11" bestFit="1" customWidth="1"/>
    <col min="16220" max="16222" width="11.1328125" bestFit="1" customWidth="1"/>
    <col min="16223" max="16223" width="4.73046875" bestFit="1" customWidth="1"/>
    <col min="16224" max="16224" width="11" bestFit="1" customWidth="1"/>
    <col min="16225" max="16225" width="17.3984375" bestFit="1" customWidth="1"/>
    <col min="16226" max="16226" width="9.796875" bestFit="1" customWidth="1"/>
    <col min="16227" max="16235" width="11" bestFit="1" customWidth="1"/>
    <col min="16236" max="16238" width="11.1328125" bestFit="1" customWidth="1"/>
    <col min="16239" max="16239" width="4.73046875" bestFit="1" customWidth="1"/>
    <col min="16240" max="16240" width="11" bestFit="1" customWidth="1"/>
    <col min="16241" max="16241" width="17.3984375" bestFit="1" customWidth="1"/>
    <col min="16242" max="16242" width="9.796875" bestFit="1" customWidth="1"/>
    <col min="16243" max="16251" width="11" bestFit="1" customWidth="1"/>
    <col min="16252" max="16254" width="11.1328125" bestFit="1" customWidth="1"/>
    <col min="16255" max="16255" width="4.73046875" bestFit="1" customWidth="1"/>
    <col min="16256" max="16256" width="11" bestFit="1" customWidth="1"/>
    <col min="16257" max="16257" width="17.3984375" bestFit="1" customWidth="1"/>
    <col min="16258" max="16258" width="9.796875" bestFit="1" customWidth="1"/>
    <col min="16259" max="16267" width="11" bestFit="1" customWidth="1"/>
    <col min="16268" max="16270" width="11.1328125" bestFit="1" customWidth="1"/>
    <col min="16271" max="16271" width="4.73046875" bestFit="1" customWidth="1"/>
    <col min="16272" max="16272" width="11" bestFit="1" customWidth="1"/>
    <col min="16273" max="16273" width="17.3984375" bestFit="1" customWidth="1"/>
    <col min="16274" max="16274" width="9.796875" bestFit="1" customWidth="1"/>
    <col min="16275" max="16283" width="11" bestFit="1" customWidth="1"/>
    <col min="16284" max="16286" width="11.1328125" bestFit="1" customWidth="1"/>
    <col min="16287" max="16287" width="4.73046875" bestFit="1" customWidth="1"/>
    <col min="16288" max="16288" width="11" bestFit="1" customWidth="1"/>
    <col min="16289" max="16289" width="17.3984375" bestFit="1" customWidth="1"/>
    <col min="16290" max="16290" width="9.796875" bestFit="1" customWidth="1"/>
    <col min="16291" max="16299" width="11" bestFit="1" customWidth="1"/>
    <col min="16300" max="16302" width="11.1328125" bestFit="1" customWidth="1"/>
    <col min="16303" max="16303" width="4.73046875" bestFit="1" customWidth="1"/>
    <col min="16304" max="16304" width="11" bestFit="1" customWidth="1"/>
    <col min="16305" max="16305" width="17.3984375" bestFit="1" customWidth="1"/>
    <col min="16306" max="16306" width="9.796875" bestFit="1" customWidth="1"/>
    <col min="16307" max="16315" width="11" bestFit="1" customWidth="1"/>
    <col min="16316" max="16318" width="11.1328125" bestFit="1" customWidth="1"/>
    <col min="16319" max="16319" width="4.73046875" bestFit="1" customWidth="1"/>
    <col min="16320" max="16320" width="11" bestFit="1" customWidth="1"/>
    <col min="16321" max="16321" width="17.3984375" bestFit="1" customWidth="1"/>
    <col min="16322" max="16322" width="9.796875" bestFit="1" customWidth="1"/>
    <col min="16323" max="16331" width="11" bestFit="1" customWidth="1"/>
    <col min="16332" max="16334" width="11.1328125" bestFit="1" customWidth="1"/>
    <col min="16335" max="16335" width="4.73046875" bestFit="1" customWidth="1"/>
    <col min="16336" max="16336" width="11" bestFit="1" customWidth="1"/>
    <col min="16337" max="16337" width="17.3984375" bestFit="1" customWidth="1"/>
    <col min="16338" max="16338" width="9.796875" bestFit="1" customWidth="1"/>
    <col min="16339" max="16347" width="11" bestFit="1" customWidth="1"/>
    <col min="16348" max="16350" width="11.1328125" bestFit="1" customWidth="1"/>
    <col min="16351" max="16351" width="4.73046875" bestFit="1" customWidth="1"/>
    <col min="16352" max="16352" width="11" bestFit="1" customWidth="1"/>
    <col min="16353" max="16353" width="17.3984375" bestFit="1" customWidth="1"/>
    <col min="16354" max="16354" width="9.796875" bestFit="1" customWidth="1"/>
    <col min="16355" max="16363" width="11" bestFit="1" customWidth="1"/>
    <col min="16364" max="16366" width="11.1328125" bestFit="1" customWidth="1"/>
    <col min="16367" max="16367" width="4.73046875" bestFit="1" customWidth="1"/>
    <col min="16368" max="16368" width="11" bestFit="1" customWidth="1"/>
    <col min="16369" max="16369" width="17.3984375" bestFit="1" customWidth="1"/>
    <col min="16370" max="16370" width="9.796875" bestFit="1" customWidth="1"/>
    <col min="16371" max="16379" width="11" bestFit="1" customWidth="1"/>
    <col min="16380" max="16382" width="11.1328125" bestFit="1" customWidth="1"/>
    <col min="16383" max="16384" width="11.1328125" customWidth="1"/>
  </cols>
  <sheetData>
    <row r="1" spans="1:16" x14ac:dyDescent="0.45">
      <c r="A1" s="11" t="s">
        <v>35</v>
      </c>
      <c r="B1" s="11" t="s">
        <v>48</v>
      </c>
      <c r="C1" s="11" t="s">
        <v>49</v>
      </c>
      <c r="D1" s="11" t="s">
        <v>54</v>
      </c>
      <c r="E1" s="22" t="s">
        <v>36</v>
      </c>
      <c r="F1" s="22" t="s">
        <v>37</v>
      </c>
      <c r="G1" s="22" t="s">
        <v>38</v>
      </c>
      <c r="H1" s="11" t="s">
        <v>39</v>
      </c>
      <c r="I1" s="11" t="s">
        <v>40</v>
      </c>
      <c r="J1" s="11" t="s">
        <v>41</v>
      </c>
      <c r="K1" s="11" t="s">
        <v>42</v>
      </c>
      <c r="L1" s="11" t="s">
        <v>43</v>
      </c>
      <c r="M1" s="11" t="s">
        <v>44</v>
      </c>
      <c r="N1" s="11" t="s">
        <v>45</v>
      </c>
      <c r="O1" s="11" t="s">
        <v>46</v>
      </c>
      <c r="P1" s="11" t="s">
        <v>47</v>
      </c>
    </row>
    <row r="2" spans="1:16" x14ac:dyDescent="0.45">
      <c r="A2" s="1">
        <v>1</v>
      </c>
      <c r="B2" s="9" t="s">
        <v>50</v>
      </c>
      <c r="C2" s="1" t="s">
        <v>52</v>
      </c>
      <c r="D2" s="1" t="s">
        <v>55</v>
      </c>
      <c r="E2" s="23" t="s">
        <v>0</v>
      </c>
      <c r="F2" s="23" t="s">
        <v>1</v>
      </c>
      <c r="G2" s="23" t="s">
        <v>0</v>
      </c>
      <c r="H2" s="10" t="s">
        <v>1</v>
      </c>
      <c r="I2" s="10" t="s">
        <v>1</v>
      </c>
      <c r="J2" s="10" t="s">
        <v>1</v>
      </c>
      <c r="K2" s="10" t="s">
        <v>0</v>
      </c>
      <c r="L2" s="10" t="s">
        <v>1</v>
      </c>
      <c r="M2" s="10" t="s">
        <v>0</v>
      </c>
      <c r="N2" s="10" t="s">
        <v>1</v>
      </c>
      <c r="O2" s="10" t="s">
        <v>1</v>
      </c>
      <c r="P2" s="10" t="s">
        <v>1</v>
      </c>
    </row>
    <row r="3" spans="1:16" x14ac:dyDescent="0.45">
      <c r="A3" s="1">
        <v>2</v>
      </c>
      <c r="B3" s="1" t="s">
        <v>51</v>
      </c>
      <c r="C3" s="1" t="s">
        <v>53</v>
      </c>
      <c r="D3" s="1" t="s">
        <v>56</v>
      </c>
      <c r="E3" s="23" t="s">
        <v>1</v>
      </c>
      <c r="F3" s="23" t="s">
        <v>0</v>
      </c>
      <c r="G3" s="23" t="s">
        <v>57</v>
      </c>
      <c r="H3" s="10" t="s">
        <v>0</v>
      </c>
      <c r="I3" s="10" t="s">
        <v>0</v>
      </c>
      <c r="J3" s="10" t="s">
        <v>0</v>
      </c>
      <c r="K3" s="10" t="s">
        <v>1</v>
      </c>
      <c r="L3" s="10" t="s">
        <v>0</v>
      </c>
      <c r="M3" s="10" t="s">
        <v>57</v>
      </c>
      <c r="N3" s="10" t="s">
        <v>0</v>
      </c>
      <c r="O3" s="10" t="s">
        <v>0</v>
      </c>
      <c r="P3" s="10" t="s">
        <v>0</v>
      </c>
    </row>
    <row r="4" spans="1:16" x14ac:dyDescent="0.45">
      <c r="A4" s="1">
        <v>3</v>
      </c>
      <c r="B4" s="1" t="s">
        <v>51</v>
      </c>
      <c r="C4" s="1" t="s">
        <v>53</v>
      </c>
      <c r="D4" s="1" t="s">
        <v>56</v>
      </c>
      <c r="E4" s="23" t="s">
        <v>1</v>
      </c>
      <c r="F4" s="23" t="s">
        <v>1</v>
      </c>
      <c r="G4" s="23" t="s">
        <v>57</v>
      </c>
      <c r="H4" s="10" t="s">
        <v>1</v>
      </c>
      <c r="I4" s="10" t="s">
        <v>57</v>
      </c>
      <c r="J4" s="10" t="s">
        <v>1</v>
      </c>
      <c r="K4" s="10" t="s">
        <v>1</v>
      </c>
      <c r="L4" s="10" t="s">
        <v>1</v>
      </c>
      <c r="M4" s="10" t="s">
        <v>57</v>
      </c>
      <c r="N4" s="10" t="s">
        <v>1</v>
      </c>
      <c r="O4" s="10" t="s">
        <v>57</v>
      </c>
      <c r="P4" s="10" t="s">
        <v>1</v>
      </c>
    </row>
    <row r="5" spans="1:16" x14ac:dyDescent="0.45">
      <c r="A5" s="1">
        <v>4</v>
      </c>
      <c r="B5" s="1" t="s">
        <v>51</v>
      </c>
      <c r="C5" s="1" t="s">
        <v>53</v>
      </c>
      <c r="D5" s="1" t="s">
        <v>55</v>
      </c>
      <c r="E5" s="23" t="s">
        <v>0</v>
      </c>
      <c r="F5" s="23" t="s">
        <v>1</v>
      </c>
      <c r="G5" s="23" t="s">
        <v>0</v>
      </c>
      <c r="H5" s="10" t="s">
        <v>1</v>
      </c>
      <c r="I5" s="10" t="s">
        <v>57</v>
      </c>
      <c r="J5" s="10" t="s">
        <v>1</v>
      </c>
      <c r="K5" s="10" t="s">
        <v>0</v>
      </c>
      <c r="L5" s="10" t="s">
        <v>1</v>
      </c>
      <c r="M5" s="10" t="s">
        <v>0</v>
      </c>
      <c r="N5" s="10" t="s">
        <v>1</v>
      </c>
      <c r="O5" s="10" t="s">
        <v>57</v>
      </c>
      <c r="P5" s="10" t="s">
        <v>1</v>
      </c>
    </row>
    <row r="6" spans="1:16" x14ac:dyDescent="0.45">
      <c r="A6" s="1">
        <v>5</v>
      </c>
      <c r="B6" s="9" t="s">
        <v>50</v>
      </c>
      <c r="C6" s="1" t="s">
        <v>52</v>
      </c>
      <c r="D6" s="1" t="s">
        <v>56</v>
      </c>
      <c r="E6" s="23" t="s">
        <v>57</v>
      </c>
      <c r="F6" s="23" t="s">
        <v>0</v>
      </c>
      <c r="G6" s="23" t="s">
        <v>0</v>
      </c>
      <c r="H6" s="10" t="s">
        <v>0</v>
      </c>
      <c r="I6" s="10" t="s">
        <v>57</v>
      </c>
      <c r="J6" s="10" t="s">
        <v>0</v>
      </c>
      <c r="K6" s="10" t="s">
        <v>57</v>
      </c>
      <c r="L6" s="10" t="s">
        <v>0</v>
      </c>
      <c r="M6" s="10" t="s">
        <v>0</v>
      </c>
      <c r="N6" s="10" t="s">
        <v>0</v>
      </c>
      <c r="O6" s="10" t="s">
        <v>57</v>
      </c>
      <c r="P6" s="10" t="s">
        <v>0</v>
      </c>
    </row>
    <row r="7" spans="1:16" x14ac:dyDescent="0.45">
      <c r="A7" s="1">
        <v>6</v>
      </c>
      <c r="B7" s="1" t="s">
        <v>51</v>
      </c>
      <c r="C7" s="1" t="s">
        <v>53</v>
      </c>
      <c r="D7" s="1" t="s">
        <v>56</v>
      </c>
      <c r="E7" s="23" t="s">
        <v>0</v>
      </c>
      <c r="F7" s="23" t="s">
        <v>0</v>
      </c>
      <c r="G7" s="23" t="s">
        <v>0</v>
      </c>
      <c r="H7" s="10" t="s">
        <v>57</v>
      </c>
      <c r="I7" s="10" t="s">
        <v>57</v>
      </c>
      <c r="J7" s="10" t="s">
        <v>0</v>
      </c>
      <c r="K7" s="10" t="s">
        <v>0</v>
      </c>
      <c r="L7" s="10" t="s">
        <v>0</v>
      </c>
      <c r="M7" s="10" t="s">
        <v>0</v>
      </c>
      <c r="N7" s="10" t="s">
        <v>57</v>
      </c>
      <c r="O7" s="10" t="s">
        <v>57</v>
      </c>
      <c r="P7" s="10" t="s">
        <v>0</v>
      </c>
    </row>
    <row r="8" spans="1:16" x14ac:dyDescent="0.45">
      <c r="A8" s="1">
        <v>7</v>
      </c>
      <c r="B8" s="9" t="s">
        <v>50</v>
      </c>
      <c r="C8" s="1" t="s">
        <v>52</v>
      </c>
      <c r="D8" s="1" t="s">
        <v>55</v>
      </c>
      <c r="E8" s="23" t="s">
        <v>1</v>
      </c>
      <c r="F8" s="23" t="s">
        <v>1</v>
      </c>
      <c r="G8" s="23" t="s">
        <v>1</v>
      </c>
      <c r="H8" s="10" t="s">
        <v>0</v>
      </c>
      <c r="I8" s="10" t="s">
        <v>1</v>
      </c>
      <c r="J8" s="10" t="s">
        <v>57</v>
      </c>
      <c r="K8" s="10" t="s">
        <v>1</v>
      </c>
      <c r="L8" s="10" t="s">
        <v>1</v>
      </c>
      <c r="M8" s="10" t="s">
        <v>1</v>
      </c>
      <c r="N8" s="10" t="s">
        <v>0</v>
      </c>
      <c r="O8" s="10" t="s">
        <v>1</v>
      </c>
      <c r="P8" s="10" t="s">
        <v>57</v>
      </c>
    </row>
    <row r="9" spans="1:16" x14ac:dyDescent="0.45">
      <c r="A9" s="1">
        <v>8</v>
      </c>
      <c r="B9" s="1" t="s">
        <v>51</v>
      </c>
      <c r="C9" s="1" t="s">
        <v>53</v>
      </c>
      <c r="D9" s="1" t="s">
        <v>56</v>
      </c>
      <c r="E9" s="23" t="s">
        <v>57</v>
      </c>
      <c r="F9" s="23" t="s">
        <v>57</v>
      </c>
      <c r="G9" s="23" t="s">
        <v>0</v>
      </c>
      <c r="H9" s="10" t="s">
        <v>1</v>
      </c>
      <c r="I9" s="10" t="s">
        <v>1</v>
      </c>
      <c r="J9" s="10" t="s">
        <v>57</v>
      </c>
      <c r="K9" s="10" t="s">
        <v>57</v>
      </c>
      <c r="L9" s="10" t="s">
        <v>57</v>
      </c>
      <c r="M9" s="10" t="s">
        <v>0</v>
      </c>
      <c r="N9" s="10" t="s">
        <v>1</v>
      </c>
      <c r="O9" s="10" t="s">
        <v>1</v>
      </c>
      <c r="P9" s="10" t="s">
        <v>57</v>
      </c>
    </row>
    <row r="10" spans="1:16" x14ac:dyDescent="0.45">
      <c r="A10" s="1">
        <v>9</v>
      </c>
      <c r="B10" s="1" t="s">
        <v>51</v>
      </c>
      <c r="C10" s="1" t="s">
        <v>53</v>
      </c>
      <c r="D10" s="1" t="s">
        <v>56</v>
      </c>
      <c r="E10" s="23" t="s">
        <v>1</v>
      </c>
      <c r="F10" s="23" t="s">
        <v>1</v>
      </c>
      <c r="G10" s="23" t="s">
        <v>1</v>
      </c>
      <c r="H10" s="10" t="s">
        <v>0</v>
      </c>
      <c r="I10" s="10" t="s">
        <v>57</v>
      </c>
      <c r="J10" s="10" t="s">
        <v>1</v>
      </c>
      <c r="K10" s="10" t="s">
        <v>1</v>
      </c>
      <c r="L10" s="10" t="s">
        <v>1</v>
      </c>
      <c r="M10" s="10" t="s">
        <v>1</v>
      </c>
      <c r="N10" s="10" t="s">
        <v>0</v>
      </c>
      <c r="O10" s="10" t="s">
        <v>57</v>
      </c>
      <c r="P10" s="10" t="s">
        <v>1</v>
      </c>
    </row>
    <row r="11" spans="1:16" x14ac:dyDescent="0.45">
      <c r="A11" s="1">
        <v>10</v>
      </c>
      <c r="B11" s="9" t="s">
        <v>50</v>
      </c>
      <c r="C11" s="1" t="s">
        <v>52</v>
      </c>
      <c r="D11" s="1" t="s">
        <v>56</v>
      </c>
      <c r="E11" s="23" t="s">
        <v>1</v>
      </c>
      <c r="F11" s="23" t="s">
        <v>1</v>
      </c>
      <c r="G11" s="23" t="s">
        <v>1</v>
      </c>
      <c r="H11" s="10" t="s">
        <v>1</v>
      </c>
      <c r="I11" s="10" t="s">
        <v>57</v>
      </c>
      <c r="J11" s="10" t="s">
        <v>1</v>
      </c>
      <c r="K11" s="10" t="s">
        <v>1</v>
      </c>
      <c r="L11" s="10" t="s">
        <v>1</v>
      </c>
      <c r="M11" s="10" t="s">
        <v>1</v>
      </c>
      <c r="N11" s="10" t="s">
        <v>1</v>
      </c>
      <c r="O11" s="10" t="s">
        <v>57</v>
      </c>
      <c r="P11" s="10" t="s">
        <v>1</v>
      </c>
    </row>
    <row r="12" spans="1:16" x14ac:dyDescent="0.45">
      <c r="A12" s="1">
        <v>11</v>
      </c>
      <c r="B12" s="1" t="s">
        <v>51</v>
      </c>
      <c r="C12" s="1" t="s">
        <v>53</v>
      </c>
      <c r="D12" s="1" t="s">
        <v>56</v>
      </c>
      <c r="E12" s="23" t="s">
        <v>1</v>
      </c>
      <c r="F12" s="23" t="s">
        <v>0</v>
      </c>
      <c r="G12" s="23" t="s">
        <v>1</v>
      </c>
      <c r="H12" s="10" t="s">
        <v>57</v>
      </c>
      <c r="I12" s="10" t="s">
        <v>57</v>
      </c>
      <c r="J12" s="10" t="s">
        <v>1</v>
      </c>
      <c r="K12" s="10" t="s">
        <v>1</v>
      </c>
      <c r="L12" s="10" t="s">
        <v>0</v>
      </c>
      <c r="M12" s="10" t="s">
        <v>1</v>
      </c>
      <c r="N12" s="10" t="s">
        <v>57</v>
      </c>
      <c r="O12" s="10" t="s">
        <v>57</v>
      </c>
      <c r="P12" s="10" t="s">
        <v>1</v>
      </c>
    </row>
    <row r="13" spans="1:16" x14ac:dyDescent="0.45">
      <c r="A13" s="1">
        <v>12</v>
      </c>
      <c r="B13" s="1" t="s">
        <v>51</v>
      </c>
      <c r="C13" s="1" t="s">
        <v>53</v>
      </c>
      <c r="D13" s="1" t="s">
        <v>55</v>
      </c>
      <c r="E13" s="23" t="s">
        <v>57</v>
      </c>
      <c r="F13" s="23" t="s">
        <v>1</v>
      </c>
      <c r="G13" s="23" t="s">
        <v>57</v>
      </c>
      <c r="H13" s="10" t="s">
        <v>1</v>
      </c>
      <c r="I13" s="10" t="s">
        <v>0</v>
      </c>
      <c r="J13" s="10" t="s">
        <v>1</v>
      </c>
      <c r="K13" s="10" t="s">
        <v>57</v>
      </c>
      <c r="L13" s="10" t="s">
        <v>1</v>
      </c>
      <c r="M13" s="10" t="s">
        <v>57</v>
      </c>
      <c r="N13" s="10" t="s">
        <v>1</v>
      </c>
      <c r="O13" s="10" t="s">
        <v>0</v>
      </c>
      <c r="P13" s="10" t="s">
        <v>1</v>
      </c>
    </row>
    <row r="14" spans="1:16" x14ac:dyDescent="0.45">
      <c r="A14" s="1">
        <v>13</v>
      </c>
      <c r="B14" s="9" t="s">
        <v>50</v>
      </c>
      <c r="C14" s="1" t="s">
        <v>52</v>
      </c>
      <c r="D14" s="1" t="s">
        <v>56</v>
      </c>
      <c r="E14" s="23" t="s">
        <v>1</v>
      </c>
      <c r="F14" s="23" t="s">
        <v>1</v>
      </c>
      <c r="G14" s="23" t="s">
        <v>1</v>
      </c>
      <c r="H14" s="10" t="s">
        <v>1</v>
      </c>
      <c r="I14" s="10" t="s">
        <v>1</v>
      </c>
      <c r="J14" s="10" t="s">
        <v>57</v>
      </c>
      <c r="K14" s="10" t="s">
        <v>1</v>
      </c>
      <c r="L14" s="10" t="s">
        <v>1</v>
      </c>
      <c r="M14" s="10" t="s">
        <v>1</v>
      </c>
      <c r="N14" s="10" t="s">
        <v>1</v>
      </c>
      <c r="O14" s="10" t="s">
        <v>1</v>
      </c>
      <c r="P14" s="10" t="s">
        <v>57</v>
      </c>
    </row>
    <row r="15" spans="1:16" x14ac:dyDescent="0.45">
      <c r="A15" s="1">
        <v>14</v>
      </c>
      <c r="B15" s="9" t="s">
        <v>50</v>
      </c>
      <c r="C15" s="1" t="s">
        <v>53</v>
      </c>
      <c r="D15" s="1" t="s">
        <v>56</v>
      </c>
      <c r="E15" s="23" t="s">
        <v>1</v>
      </c>
      <c r="F15" s="23" t="s">
        <v>0</v>
      </c>
      <c r="G15" s="23" t="s">
        <v>1</v>
      </c>
      <c r="H15" s="10" t="s">
        <v>57</v>
      </c>
      <c r="I15" s="10" t="s">
        <v>0</v>
      </c>
      <c r="J15" s="10" t="s">
        <v>0</v>
      </c>
      <c r="K15" s="10" t="s">
        <v>1</v>
      </c>
      <c r="L15" s="10" t="s">
        <v>0</v>
      </c>
      <c r="M15" s="10" t="s">
        <v>1</v>
      </c>
      <c r="N15" s="10" t="s">
        <v>57</v>
      </c>
      <c r="O15" s="10" t="s">
        <v>0</v>
      </c>
      <c r="P15" s="10" t="s">
        <v>0</v>
      </c>
    </row>
    <row r="16" spans="1:16" x14ac:dyDescent="0.45">
      <c r="A16" s="1">
        <v>15</v>
      </c>
      <c r="B16" s="1" t="s">
        <v>51</v>
      </c>
      <c r="C16" s="1" t="s">
        <v>53</v>
      </c>
      <c r="D16" s="1" t="s">
        <v>55</v>
      </c>
      <c r="E16" s="23" t="s">
        <v>0</v>
      </c>
      <c r="F16" s="23" t="s">
        <v>0</v>
      </c>
      <c r="G16" s="23" t="s">
        <v>0</v>
      </c>
      <c r="H16" s="10" t="s">
        <v>1</v>
      </c>
      <c r="I16" s="10" t="s">
        <v>57</v>
      </c>
      <c r="J16" s="10" t="s">
        <v>57</v>
      </c>
      <c r="K16" s="10" t="s">
        <v>0</v>
      </c>
      <c r="L16" s="10" t="s">
        <v>0</v>
      </c>
      <c r="M16" s="10" t="s">
        <v>0</v>
      </c>
      <c r="N16" s="10" t="s">
        <v>1</v>
      </c>
      <c r="O16" s="10" t="s">
        <v>57</v>
      </c>
      <c r="P16" s="10" t="s">
        <v>57</v>
      </c>
    </row>
    <row r="17" spans="1:16" x14ac:dyDescent="0.45">
      <c r="A17" s="1">
        <v>16</v>
      </c>
      <c r="B17" s="1" t="s">
        <v>51</v>
      </c>
      <c r="C17" s="1" t="s">
        <v>53</v>
      </c>
      <c r="D17" s="1" t="s">
        <v>56</v>
      </c>
      <c r="E17" s="23" t="s">
        <v>57</v>
      </c>
      <c r="F17" s="23" t="s">
        <v>1</v>
      </c>
      <c r="G17" s="23" t="s">
        <v>57</v>
      </c>
      <c r="H17" s="10" t="s">
        <v>57</v>
      </c>
      <c r="I17" s="10" t="s">
        <v>0</v>
      </c>
      <c r="J17" s="10" t="s">
        <v>57</v>
      </c>
      <c r="K17" s="10" t="s">
        <v>57</v>
      </c>
      <c r="L17" s="10" t="s">
        <v>1</v>
      </c>
      <c r="M17" s="10" t="s">
        <v>57</v>
      </c>
      <c r="N17" s="10" t="s">
        <v>57</v>
      </c>
      <c r="O17" s="10" t="s">
        <v>0</v>
      </c>
      <c r="P17" s="10" t="s">
        <v>57</v>
      </c>
    </row>
    <row r="18" spans="1:16" x14ac:dyDescent="0.45">
      <c r="A18" s="1">
        <v>17</v>
      </c>
      <c r="B18" s="9" t="s">
        <v>50</v>
      </c>
      <c r="C18" s="1" t="s">
        <v>52</v>
      </c>
      <c r="D18" s="1" t="s">
        <v>55</v>
      </c>
      <c r="E18" s="23" t="s">
        <v>0</v>
      </c>
      <c r="F18" s="23" t="s">
        <v>0</v>
      </c>
      <c r="G18" s="23" t="s">
        <v>0</v>
      </c>
      <c r="H18" s="10" t="s">
        <v>0</v>
      </c>
      <c r="I18" s="10" t="s">
        <v>1</v>
      </c>
      <c r="J18" s="10" t="s">
        <v>0</v>
      </c>
      <c r="K18" s="10" t="s">
        <v>0</v>
      </c>
      <c r="L18" s="10" t="s">
        <v>0</v>
      </c>
      <c r="M18" s="10" t="s">
        <v>0</v>
      </c>
      <c r="N18" s="10" t="s">
        <v>0</v>
      </c>
      <c r="O18" s="10" t="s">
        <v>1</v>
      </c>
      <c r="P18" s="10" t="s">
        <v>0</v>
      </c>
    </row>
    <row r="19" spans="1:16" x14ac:dyDescent="0.45">
      <c r="A19" s="1">
        <v>18</v>
      </c>
      <c r="B19" s="1" t="s">
        <v>51</v>
      </c>
      <c r="C19" s="1" t="s">
        <v>53</v>
      </c>
      <c r="D19" s="1" t="s">
        <v>56</v>
      </c>
      <c r="E19" s="23" t="s">
        <v>1</v>
      </c>
      <c r="F19" s="23" t="s">
        <v>1</v>
      </c>
      <c r="G19" s="23" t="s">
        <v>1</v>
      </c>
      <c r="H19" s="10" t="s">
        <v>57</v>
      </c>
      <c r="I19" s="10" t="s">
        <v>0</v>
      </c>
      <c r="J19" s="10" t="s">
        <v>57</v>
      </c>
      <c r="K19" s="10" t="s">
        <v>1</v>
      </c>
      <c r="L19" s="10" t="s">
        <v>1</v>
      </c>
      <c r="M19" s="10" t="s">
        <v>1</v>
      </c>
      <c r="N19" s="10" t="s">
        <v>57</v>
      </c>
      <c r="O19" s="10" t="s">
        <v>0</v>
      </c>
      <c r="P19" s="10" t="s">
        <v>57</v>
      </c>
    </row>
    <row r="20" spans="1:16" x14ac:dyDescent="0.45">
      <c r="A20" s="1">
        <v>19</v>
      </c>
      <c r="B20" s="9" t="s">
        <v>50</v>
      </c>
      <c r="C20" s="1" t="s">
        <v>53</v>
      </c>
      <c r="D20" s="1" t="s">
        <v>55</v>
      </c>
      <c r="E20" s="23" t="s">
        <v>0</v>
      </c>
      <c r="F20" s="23" t="s">
        <v>1</v>
      </c>
      <c r="G20" s="23" t="s">
        <v>0</v>
      </c>
      <c r="H20" s="10" t="s">
        <v>57</v>
      </c>
      <c r="I20" s="10" t="s">
        <v>1</v>
      </c>
      <c r="J20" s="10" t="s">
        <v>1</v>
      </c>
      <c r="K20" s="10" t="s">
        <v>0</v>
      </c>
      <c r="L20" s="10" t="s">
        <v>1</v>
      </c>
      <c r="M20" s="10" t="s">
        <v>0</v>
      </c>
      <c r="N20" s="10" t="s">
        <v>57</v>
      </c>
      <c r="O20" s="10" t="s">
        <v>1</v>
      </c>
      <c r="P20" s="10" t="s">
        <v>1</v>
      </c>
    </row>
    <row r="21" spans="1:16" x14ac:dyDescent="0.45">
      <c r="A21" s="1">
        <v>20</v>
      </c>
      <c r="B21" s="1" t="s">
        <v>51</v>
      </c>
      <c r="C21" s="1" t="s">
        <v>53</v>
      </c>
      <c r="D21" s="1" t="s">
        <v>56</v>
      </c>
      <c r="E21" s="23" t="s">
        <v>1</v>
      </c>
      <c r="F21" s="23" t="s">
        <v>0</v>
      </c>
      <c r="G21" s="23" t="s">
        <v>1</v>
      </c>
      <c r="H21" s="10" t="s">
        <v>1</v>
      </c>
      <c r="I21" s="10" t="s">
        <v>1</v>
      </c>
      <c r="J21" s="10" t="s">
        <v>0</v>
      </c>
      <c r="K21" s="10" t="s">
        <v>1</v>
      </c>
      <c r="L21" s="10" t="s">
        <v>0</v>
      </c>
      <c r="M21" s="10" t="s">
        <v>1</v>
      </c>
      <c r="N21" s="10" t="s">
        <v>1</v>
      </c>
      <c r="O21" s="10" t="s">
        <v>1</v>
      </c>
      <c r="P21" s="10" t="s">
        <v>0</v>
      </c>
    </row>
    <row r="22" spans="1:16" x14ac:dyDescent="0.45">
      <c r="A22" s="12"/>
      <c r="B22" s="12"/>
      <c r="C22" s="12"/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4" spans="1:16" x14ac:dyDescent="0.45">
      <c r="D24" s="1" t="s">
        <v>0</v>
      </c>
      <c r="E24" s="1">
        <f t="shared" ref="E24:P24" si="0">COUNTIF(E2:E21, "yes")</f>
        <v>6</v>
      </c>
      <c r="F24" s="1">
        <f t="shared" si="0"/>
        <v>8</v>
      </c>
      <c r="G24" s="1">
        <f t="shared" si="0"/>
        <v>8</v>
      </c>
      <c r="H24" s="1">
        <f t="shared" si="0"/>
        <v>5</v>
      </c>
      <c r="I24" s="1">
        <f t="shared" si="0"/>
        <v>5</v>
      </c>
      <c r="J24" s="1">
        <f t="shared" si="0"/>
        <v>6</v>
      </c>
      <c r="K24" s="1">
        <f t="shared" si="0"/>
        <v>6</v>
      </c>
      <c r="L24" s="1">
        <f t="shared" si="0"/>
        <v>8</v>
      </c>
      <c r="M24" s="1">
        <f t="shared" si="0"/>
        <v>8</v>
      </c>
      <c r="N24" s="1">
        <f t="shared" si="0"/>
        <v>5</v>
      </c>
      <c r="O24" s="1">
        <f t="shared" si="0"/>
        <v>5</v>
      </c>
      <c r="P24" s="1">
        <f t="shared" si="0"/>
        <v>6</v>
      </c>
    </row>
    <row r="25" spans="1:16" x14ac:dyDescent="0.45">
      <c r="D25" s="1" t="s">
        <v>1</v>
      </c>
      <c r="E25" s="1">
        <f t="shared" ref="E25:P25" si="1">COUNTIF(E2:E21, "no")</f>
        <v>10</v>
      </c>
      <c r="F25" s="1">
        <f t="shared" si="1"/>
        <v>11</v>
      </c>
      <c r="G25" s="1">
        <f t="shared" si="1"/>
        <v>8</v>
      </c>
      <c r="H25" s="1">
        <f t="shared" si="1"/>
        <v>9</v>
      </c>
      <c r="I25" s="1">
        <f t="shared" si="1"/>
        <v>7</v>
      </c>
      <c r="J25" s="1">
        <f t="shared" si="1"/>
        <v>8</v>
      </c>
      <c r="K25" s="1">
        <f t="shared" si="1"/>
        <v>10</v>
      </c>
      <c r="L25" s="1">
        <f t="shared" si="1"/>
        <v>11</v>
      </c>
      <c r="M25" s="1">
        <f t="shared" si="1"/>
        <v>8</v>
      </c>
      <c r="N25" s="1">
        <f t="shared" si="1"/>
        <v>9</v>
      </c>
      <c r="O25" s="1">
        <f t="shared" si="1"/>
        <v>7</v>
      </c>
      <c r="P25" s="1">
        <f t="shared" si="1"/>
        <v>8</v>
      </c>
    </row>
    <row r="26" spans="1:16" x14ac:dyDescent="0.45">
      <c r="D26" s="1" t="s">
        <v>57</v>
      </c>
      <c r="E26" s="1">
        <f t="shared" ref="E26:P26" si="2">COUNTIF(E2:E21, "I don't know")</f>
        <v>4</v>
      </c>
      <c r="F26" s="1">
        <f t="shared" si="2"/>
        <v>1</v>
      </c>
      <c r="G26" s="1">
        <f t="shared" si="2"/>
        <v>4</v>
      </c>
      <c r="H26" s="1">
        <f t="shared" si="2"/>
        <v>6</v>
      </c>
      <c r="I26" s="1">
        <f t="shared" si="2"/>
        <v>8</v>
      </c>
      <c r="J26" s="1">
        <f t="shared" si="2"/>
        <v>6</v>
      </c>
      <c r="K26" s="1">
        <f t="shared" si="2"/>
        <v>4</v>
      </c>
      <c r="L26" s="1">
        <f t="shared" si="2"/>
        <v>1</v>
      </c>
      <c r="M26" s="1">
        <f t="shared" si="2"/>
        <v>4</v>
      </c>
      <c r="N26" s="1">
        <f t="shared" si="2"/>
        <v>6</v>
      </c>
      <c r="O26" s="1">
        <f t="shared" si="2"/>
        <v>8</v>
      </c>
      <c r="P26" s="1">
        <f t="shared" si="2"/>
        <v>6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8C85-098A-4634-BC60-060CFB21E7E9}">
  <dimension ref="A1:S33"/>
  <sheetViews>
    <sheetView workbookViewId="0">
      <selection activeCell="F37" sqref="F37"/>
    </sheetView>
  </sheetViews>
  <sheetFormatPr baseColWidth="10" defaultRowHeight="14.25" x14ac:dyDescent="0.45"/>
  <cols>
    <col min="1" max="1" width="4.59765625" customWidth="1"/>
    <col min="2" max="2" width="11.59765625" customWidth="1"/>
    <col min="3" max="7" width="15.59765625" customWidth="1"/>
    <col min="18" max="18" width="15.9296875" bestFit="1" customWidth="1"/>
    <col min="19" max="19" width="13.265625" bestFit="1" customWidth="1"/>
  </cols>
  <sheetData>
    <row r="1" spans="1:16" x14ac:dyDescent="0.45">
      <c r="A1" s="11" t="s">
        <v>35</v>
      </c>
      <c r="B1" s="11" t="s">
        <v>48</v>
      </c>
      <c r="C1" s="11" t="s">
        <v>49</v>
      </c>
      <c r="D1" s="11" t="s">
        <v>54</v>
      </c>
      <c r="E1" s="22" t="s">
        <v>36</v>
      </c>
      <c r="F1" s="22" t="s">
        <v>37</v>
      </c>
      <c r="G1" s="22" t="s">
        <v>38</v>
      </c>
      <c r="H1" s="11" t="s">
        <v>39</v>
      </c>
      <c r="I1" s="11" t="s">
        <v>40</v>
      </c>
      <c r="J1" s="11" t="s">
        <v>41</v>
      </c>
      <c r="K1" s="11" t="s">
        <v>42</v>
      </c>
      <c r="L1" s="11" t="s">
        <v>43</v>
      </c>
      <c r="M1" s="11" t="s">
        <v>44</v>
      </c>
      <c r="N1" s="11" t="s">
        <v>45</v>
      </c>
      <c r="O1" s="11" t="s">
        <v>46</v>
      </c>
      <c r="P1" s="11" t="s">
        <v>47</v>
      </c>
    </row>
    <row r="2" spans="1:16" x14ac:dyDescent="0.45">
      <c r="A2" s="1">
        <v>1</v>
      </c>
      <c r="B2" s="9" t="s">
        <v>50</v>
      </c>
      <c r="C2" s="1" t="s">
        <v>52</v>
      </c>
      <c r="D2" s="1" t="s">
        <v>55</v>
      </c>
      <c r="E2" s="23" t="s">
        <v>0</v>
      </c>
      <c r="F2" s="23" t="s">
        <v>1</v>
      </c>
      <c r="G2" s="23" t="s">
        <v>0</v>
      </c>
      <c r="H2" s="10" t="s">
        <v>1</v>
      </c>
      <c r="I2" s="10" t="s">
        <v>1</v>
      </c>
      <c r="J2" s="10" t="s">
        <v>1</v>
      </c>
      <c r="K2" s="10" t="s">
        <v>0</v>
      </c>
      <c r="L2" s="10" t="s">
        <v>1</v>
      </c>
      <c r="M2" s="10" t="s">
        <v>0</v>
      </c>
      <c r="N2" s="10" t="s">
        <v>1</v>
      </c>
      <c r="O2" s="10" t="s">
        <v>1</v>
      </c>
      <c r="P2" s="10" t="s">
        <v>1</v>
      </c>
    </row>
    <row r="3" spans="1:16" x14ac:dyDescent="0.45">
      <c r="A3" s="1">
        <v>2</v>
      </c>
      <c r="B3" s="1" t="s">
        <v>51</v>
      </c>
      <c r="C3" s="1" t="s">
        <v>53</v>
      </c>
      <c r="D3" s="1" t="s">
        <v>56</v>
      </c>
      <c r="E3" s="23" t="s">
        <v>1</v>
      </c>
      <c r="F3" s="23" t="s">
        <v>0</v>
      </c>
      <c r="G3" s="23" t="s">
        <v>57</v>
      </c>
      <c r="H3" s="10" t="s">
        <v>0</v>
      </c>
      <c r="I3" s="10" t="s">
        <v>0</v>
      </c>
      <c r="J3" s="10" t="s">
        <v>0</v>
      </c>
      <c r="K3" s="10" t="s">
        <v>1</v>
      </c>
      <c r="L3" s="10" t="s">
        <v>0</v>
      </c>
      <c r="M3" s="10" t="s">
        <v>57</v>
      </c>
      <c r="N3" s="10" t="s">
        <v>0</v>
      </c>
      <c r="O3" s="10" t="s">
        <v>0</v>
      </c>
      <c r="P3" s="10" t="s">
        <v>0</v>
      </c>
    </row>
    <row r="4" spans="1:16" x14ac:dyDescent="0.45">
      <c r="A4" s="1">
        <v>3</v>
      </c>
      <c r="B4" s="1" t="s">
        <v>51</v>
      </c>
      <c r="C4" s="1" t="s">
        <v>53</v>
      </c>
      <c r="D4" s="1" t="s">
        <v>56</v>
      </c>
      <c r="E4" s="23" t="s">
        <v>1</v>
      </c>
      <c r="F4" s="23" t="s">
        <v>1</v>
      </c>
      <c r="G4" s="23" t="s">
        <v>57</v>
      </c>
      <c r="H4" s="10" t="s">
        <v>1</v>
      </c>
      <c r="I4" s="10" t="s">
        <v>57</v>
      </c>
      <c r="J4" s="10" t="s">
        <v>1</v>
      </c>
      <c r="K4" s="10" t="s">
        <v>1</v>
      </c>
      <c r="L4" s="10" t="s">
        <v>1</v>
      </c>
      <c r="M4" s="10" t="s">
        <v>57</v>
      </c>
      <c r="N4" s="10" t="s">
        <v>1</v>
      </c>
      <c r="O4" s="10" t="s">
        <v>57</v>
      </c>
      <c r="P4" s="10" t="s">
        <v>1</v>
      </c>
    </row>
    <row r="5" spans="1:16" x14ac:dyDescent="0.45">
      <c r="A5" s="1">
        <v>4</v>
      </c>
      <c r="B5" s="1" t="s">
        <v>51</v>
      </c>
      <c r="C5" s="1" t="s">
        <v>53</v>
      </c>
      <c r="D5" s="1" t="s">
        <v>55</v>
      </c>
      <c r="E5" s="23" t="s">
        <v>0</v>
      </c>
      <c r="F5" s="23" t="s">
        <v>1</v>
      </c>
      <c r="G5" s="23" t="s">
        <v>0</v>
      </c>
      <c r="H5" s="10" t="s">
        <v>1</v>
      </c>
      <c r="I5" s="10" t="s">
        <v>57</v>
      </c>
      <c r="J5" s="10" t="s">
        <v>1</v>
      </c>
      <c r="K5" s="10" t="s">
        <v>0</v>
      </c>
      <c r="L5" s="10" t="s">
        <v>1</v>
      </c>
      <c r="M5" s="10" t="s">
        <v>0</v>
      </c>
      <c r="N5" s="10" t="s">
        <v>1</v>
      </c>
      <c r="O5" s="10" t="s">
        <v>57</v>
      </c>
      <c r="P5" s="10" t="s">
        <v>1</v>
      </c>
    </row>
    <row r="6" spans="1:16" x14ac:dyDescent="0.45">
      <c r="A6" s="1">
        <v>5</v>
      </c>
      <c r="B6" s="9" t="s">
        <v>50</v>
      </c>
      <c r="C6" s="1" t="s">
        <v>52</v>
      </c>
      <c r="D6" s="1" t="s">
        <v>56</v>
      </c>
      <c r="E6" s="23" t="s">
        <v>57</v>
      </c>
      <c r="F6" s="23" t="s">
        <v>0</v>
      </c>
      <c r="G6" s="23" t="s">
        <v>0</v>
      </c>
      <c r="H6" s="10" t="s">
        <v>0</v>
      </c>
      <c r="I6" s="10" t="s">
        <v>57</v>
      </c>
      <c r="J6" s="10" t="s">
        <v>0</v>
      </c>
      <c r="K6" s="10" t="s">
        <v>57</v>
      </c>
      <c r="L6" s="10" t="s">
        <v>0</v>
      </c>
      <c r="M6" s="10" t="s">
        <v>0</v>
      </c>
      <c r="N6" s="10" t="s">
        <v>0</v>
      </c>
      <c r="O6" s="10" t="s">
        <v>57</v>
      </c>
      <c r="P6" s="10" t="s">
        <v>0</v>
      </c>
    </row>
    <row r="7" spans="1:16" x14ac:dyDescent="0.45">
      <c r="A7" s="1">
        <v>6</v>
      </c>
      <c r="B7" s="1" t="s">
        <v>51</v>
      </c>
      <c r="C7" s="1" t="s">
        <v>53</v>
      </c>
      <c r="D7" s="1" t="s">
        <v>56</v>
      </c>
      <c r="E7" s="23" t="s">
        <v>0</v>
      </c>
      <c r="F7" s="23" t="s">
        <v>0</v>
      </c>
      <c r="G7" s="23" t="s">
        <v>0</v>
      </c>
      <c r="H7" s="10" t="s">
        <v>57</v>
      </c>
      <c r="I7" s="10" t="s">
        <v>57</v>
      </c>
      <c r="J7" s="10" t="s">
        <v>0</v>
      </c>
      <c r="K7" s="10" t="s">
        <v>0</v>
      </c>
      <c r="L7" s="10" t="s">
        <v>0</v>
      </c>
      <c r="M7" s="10" t="s">
        <v>0</v>
      </c>
      <c r="N7" s="10" t="s">
        <v>57</v>
      </c>
      <c r="O7" s="10" t="s">
        <v>57</v>
      </c>
      <c r="P7" s="10" t="s">
        <v>0</v>
      </c>
    </row>
    <row r="8" spans="1:16" x14ac:dyDescent="0.45">
      <c r="A8" s="1">
        <v>7</v>
      </c>
      <c r="B8" s="9" t="s">
        <v>50</v>
      </c>
      <c r="C8" s="1" t="s">
        <v>52</v>
      </c>
      <c r="D8" s="1" t="s">
        <v>55</v>
      </c>
      <c r="E8" s="23" t="s">
        <v>1</v>
      </c>
      <c r="F8" s="23" t="s">
        <v>1</v>
      </c>
      <c r="G8" s="23" t="s">
        <v>1</v>
      </c>
      <c r="H8" s="10" t="s">
        <v>0</v>
      </c>
      <c r="I8" s="10" t="s">
        <v>1</v>
      </c>
      <c r="J8" s="10" t="s">
        <v>57</v>
      </c>
      <c r="K8" s="10" t="s">
        <v>1</v>
      </c>
      <c r="L8" s="10" t="s">
        <v>1</v>
      </c>
      <c r="M8" s="10" t="s">
        <v>1</v>
      </c>
      <c r="N8" s="10" t="s">
        <v>0</v>
      </c>
      <c r="O8" s="10" t="s">
        <v>1</v>
      </c>
      <c r="P8" s="10" t="s">
        <v>57</v>
      </c>
    </row>
    <row r="9" spans="1:16" x14ac:dyDescent="0.45">
      <c r="A9" s="1">
        <v>8</v>
      </c>
      <c r="B9" s="1" t="s">
        <v>51</v>
      </c>
      <c r="C9" s="1" t="s">
        <v>53</v>
      </c>
      <c r="D9" s="1" t="s">
        <v>56</v>
      </c>
      <c r="E9" s="23" t="s">
        <v>57</v>
      </c>
      <c r="F9" s="23" t="s">
        <v>57</v>
      </c>
      <c r="G9" s="23" t="s">
        <v>0</v>
      </c>
      <c r="H9" s="10" t="s">
        <v>1</v>
      </c>
      <c r="I9" s="10" t="s">
        <v>1</v>
      </c>
      <c r="J9" s="10" t="s">
        <v>57</v>
      </c>
      <c r="K9" s="10" t="s">
        <v>57</v>
      </c>
      <c r="L9" s="10" t="s">
        <v>57</v>
      </c>
      <c r="M9" s="10" t="s">
        <v>0</v>
      </c>
      <c r="N9" s="10" t="s">
        <v>1</v>
      </c>
      <c r="O9" s="10" t="s">
        <v>1</v>
      </c>
      <c r="P9" s="10" t="s">
        <v>57</v>
      </c>
    </row>
    <row r="10" spans="1:16" x14ac:dyDescent="0.45">
      <c r="A10" s="1">
        <v>9</v>
      </c>
      <c r="B10" s="1" t="s">
        <v>51</v>
      </c>
      <c r="C10" s="1" t="s">
        <v>53</v>
      </c>
      <c r="D10" s="1" t="s">
        <v>56</v>
      </c>
      <c r="E10" s="23" t="s">
        <v>1</v>
      </c>
      <c r="F10" s="23" t="s">
        <v>1</v>
      </c>
      <c r="G10" s="23" t="s">
        <v>1</v>
      </c>
      <c r="H10" s="10" t="s">
        <v>0</v>
      </c>
      <c r="I10" s="10" t="s">
        <v>57</v>
      </c>
      <c r="J10" s="10" t="s">
        <v>1</v>
      </c>
      <c r="K10" s="10" t="s">
        <v>1</v>
      </c>
      <c r="L10" s="10" t="s">
        <v>1</v>
      </c>
      <c r="M10" s="10" t="s">
        <v>1</v>
      </c>
      <c r="N10" s="10" t="s">
        <v>0</v>
      </c>
      <c r="O10" s="10" t="s">
        <v>57</v>
      </c>
      <c r="P10" s="10" t="s">
        <v>1</v>
      </c>
    </row>
    <row r="11" spans="1:16" x14ac:dyDescent="0.45">
      <c r="A11" s="1">
        <v>10</v>
      </c>
      <c r="B11" s="9" t="s">
        <v>50</v>
      </c>
      <c r="C11" s="1" t="s">
        <v>52</v>
      </c>
      <c r="D11" s="1" t="s">
        <v>56</v>
      </c>
      <c r="E11" s="23" t="s">
        <v>1</v>
      </c>
      <c r="F11" s="23" t="s">
        <v>1</v>
      </c>
      <c r="G11" s="23" t="s">
        <v>1</v>
      </c>
      <c r="H11" s="10" t="s">
        <v>1</v>
      </c>
      <c r="I11" s="10" t="s">
        <v>57</v>
      </c>
      <c r="J11" s="10" t="s">
        <v>1</v>
      </c>
      <c r="K11" s="10" t="s">
        <v>1</v>
      </c>
      <c r="L11" s="10" t="s">
        <v>1</v>
      </c>
      <c r="M11" s="10" t="s">
        <v>1</v>
      </c>
      <c r="N11" s="10" t="s">
        <v>1</v>
      </c>
      <c r="O11" s="10" t="s">
        <v>57</v>
      </c>
      <c r="P11" s="10" t="s">
        <v>1</v>
      </c>
    </row>
    <row r="12" spans="1:16" x14ac:dyDescent="0.45">
      <c r="A12" s="1">
        <v>11</v>
      </c>
      <c r="B12" s="1" t="s">
        <v>51</v>
      </c>
      <c r="C12" s="1" t="s">
        <v>53</v>
      </c>
      <c r="D12" s="1" t="s">
        <v>56</v>
      </c>
      <c r="E12" s="23" t="s">
        <v>1</v>
      </c>
      <c r="F12" s="23" t="s">
        <v>0</v>
      </c>
      <c r="G12" s="23" t="s">
        <v>1</v>
      </c>
      <c r="H12" s="10" t="s">
        <v>57</v>
      </c>
      <c r="I12" s="10" t="s">
        <v>57</v>
      </c>
      <c r="J12" s="10" t="s">
        <v>1</v>
      </c>
      <c r="K12" s="10" t="s">
        <v>1</v>
      </c>
      <c r="L12" s="10" t="s">
        <v>0</v>
      </c>
      <c r="M12" s="10" t="s">
        <v>1</v>
      </c>
      <c r="N12" s="10" t="s">
        <v>57</v>
      </c>
      <c r="O12" s="10" t="s">
        <v>57</v>
      </c>
      <c r="P12" s="10" t="s">
        <v>1</v>
      </c>
    </row>
    <row r="13" spans="1:16" x14ac:dyDescent="0.45">
      <c r="A13" s="1">
        <v>12</v>
      </c>
      <c r="B13" s="1" t="s">
        <v>51</v>
      </c>
      <c r="C13" s="1" t="s">
        <v>53</v>
      </c>
      <c r="D13" s="1" t="s">
        <v>55</v>
      </c>
      <c r="E13" s="23" t="s">
        <v>57</v>
      </c>
      <c r="F13" s="23" t="s">
        <v>1</v>
      </c>
      <c r="G13" s="23" t="s">
        <v>57</v>
      </c>
      <c r="H13" s="10" t="s">
        <v>1</v>
      </c>
      <c r="I13" s="10" t="s">
        <v>0</v>
      </c>
      <c r="J13" s="10" t="s">
        <v>1</v>
      </c>
      <c r="K13" s="10" t="s">
        <v>57</v>
      </c>
      <c r="L13" s="10" t="s">
        <v>1</v>
      </c>
      <c r="M13" s="10" t="s">
        <v>57</v>
      </c>
      <c r="N13" s="10" t="s">
        <v>1</v>
      </c>
      <c r="O13" s="10" t="s">
        <v>0</v>
      </c>
      <c r="P13" s="10" t="s">
        <v>1</v>
      </c>
    </row>
    <row r="14" spans="1:16" x14ac:dyDescent="0.45">
      <c r="A14" s="1">
        <v>13</v>
      </c>
      <c r="B14" s="9" t="s">
        <v>50</v>
      </c>
      <c r="C14" s="1" t="s">
        <v>52</v>
      </c>
      <c r="D14" s="1" t="s">
        <v>56</v>
      </c>
      <c r="E14" s="23" t="s">
        <v>1</v>
      </c>
      <c r="F14" s="23" t="s">
        <v>1</v>
      </c>
      <c r="G14" s="23" t="s">
        <v>1</v>
      </c>
      <c r="H14" s="10" t="s">
        <v>1</v>
      </c>
      <c r="I14" s="10" t="s">
        <v>1</v>
      </c>
      <c r="J14" s="10" t="s">
        <v>57</v>
      </c>
      <c r="K14" s="10" t="s">
        <v>1</v>
      </c>
      <c r="L14" s="10" t="s">
        <v>1</v>
      </c>
      <c r="M14" s="10" t="s">
        <v>1</v>
      </c>
      <c r="N14" s="10" t="s">
        <v>1</v>
      </c>
      <c r="O14" s="10" t="s">
        <v>1</v>
      </c>
      <c r="P14" s="10" t="s">
        <v>57</v>
      </c>
    </row>
    <row r="15" spans="1:16" x14ac:dyDescent="0.45">
      <c r="A15" s="1">
        <v>14</v>
      </c>
      <c r="B15" s="9" t="s">
        <v>50</v>
      </c>
      <c r="C15" s="1" t="s">
        <v>53</v>
      </c>
      <c r="D15" s="1" t="s">
        <v>56</v>
      </c>
      <c r="E15" s="23" t="s">
        <v>1</v>
      </c>
      <c r="F15" s="23" t="s">
        <v>0</v>
      </c>
      <c r="G15" s="23" t="s">
        <v>1</v>
      </c>
      <c r="H15" s="10" t="s">
        <v>57</v>
      </c>
      <c r="I15" s="10" t="s">
        <v>0</v>
      </c>
      <c r="J15" s="10" t="s">
        <v>0</v>
      </c>
      <c r="K15" s="10" t="s">
        <v>1</v>
      </c>
      <c r="L15" s="10" t="s">
        <v>0</v>
      </c>
      <c r="M15" s="10" t="s">
        <v>1</v>
      </c>
      <c r="N15" s="10" t="s">
        <v>57</v>
      </c>
      <c r="O15" s="10" t="s">
        <v>0</v>
      </c>
      <c r="P15" s="10" t="s">
        <v>0</v>
      </c>
    </row>
    <row r="16" spans="1:16" x14ac:dyDescent="0.45">
      <c r="A16" s="1">
        <v>15</v>
      </c>
      <c r="B16" s="1" t="s">
        <v>51</v>
      </c>
      <c r="C16" s="1" t="s">
        <v>53</v>
      </c>
      <c r="D16" s="1" t="s">
        <v>55</v>
      </c>
      <c r="E16" s="23" t="s">
        <v>0</v>
      </c>
      <c r="F16" s="23" t="s">
        <v>0</v>
      </c>
      <c r="G16" s="23" t="s">
        <v>0</v>
      </c>
      <c r="H16" s="10" t="s">
        <v>1</v>
      </c>
      <c r="I16" s="10" t="s">
        <v>57</v>
      </c>
      <c r="J16" s="10" t="s">
        <v>57</v>
      </c>
      <c r="K16" s="10" t="s">
        <v>0</v>
      </c>
      <c r="L16" s="10" t="s">
        <v>0</v>
      </c>
      <c r="M16" s="10" t="s">
        <v>0</v>
      </c>
      <c r="N16" s="10" t="s">
        <v>1</v>
      </c>
      <c r="O16" s="10" t="s">
        <v>57</v>
      </c>
      <c r="P16" s="10" t="s">
        <v>57</v>
      </c>
    </row>
    <row r="17" spans="1:19" x14ac:dyDescent="0.45">
      <c r="A17" s="1">
        <v>16</v>
      </c>
      <c r="B17" s="1" t="s">
        <v>51</v>
      </c>
      <c r="C17" s="1" t="s">
        <v>53</v>
      </c>
      <c r="D17" s="1" t="s">
        <v>56</v>
      </c>
      <c r="E17" s="23" t="s">
        <v>57</v>
      </c>
      <c r="F17" s="23" t="s">
        <v>1</v>
      </c>
      <c r="G17" s="23" t="s">
        <v>57</v>
      </c>
      <c r="H17" s="10" t="s">
        <v>57</v>
      </c>
      <c r="I17" s="10" t="s">
        <v>0</v>
      </c>
      <c r="J17" s="10" t="s">
        <v>57</v>
      </c>
      <c r="K17" s="10" t="s">
        <v>57</v>
      </c>
      <c r="L17" s="10" t="s">
        <v>1</v>
      </c>
      <c r="M17" s="10" t="s">
        <v>57</v>
      </c>
      <c r="N17" s="10" t="s">
        <v>57</v>
      </c>
      <c r="O17" s="10" t="s">
        <v>0</v>
      </c>
      <c r="P17" s="10" t="s">
        <v>57</v>
      </c>
    </row>
    <row r="18" spans="1:19" x14ac:dyDescent="0.45">
      <c r="A18" s="1">
        <v>17</v>
      </c>
      <c r="B18" s="9" t="s">
        <v>50</v>
      </c>
      <c r="C18" s="1" t="s">
        <v>52</v>
      </c>
      <c r="D18" s="1" t="s">
        <v>55</v>
      </c>
      <c r="E18" s="23" t="s">
        <v>0</v>
      </c>
      <c r="F18" s="23" t="s">
        <v>0</v>
      </c>
      <c r="G18" s="23" t="s">
        <v>0</v>
      </c>
      <c r="H18" s="10" t="s">
        <v>0</v>
      </c>
      <c r="I18" s="10" t="s">
        <v>1</v>
      </c>
      <c r="J18" s="10" t="s">
        <v>0</v>
      </c>
      <c r="K18" s="10" t="s">
        <v>0</v>
      </c>
      <c r="L18" s="10" t="s">
        <v>0</v>
      </c>
      <c r="M18" s="10" t="s">
        <v>0</v>
      </c>
      <c r="N18" s="10" t="s">
        <v>0</v>
      </c>
      <c r="O18" s="10" t="s">
        <v>1</v>
      </c>
      <c r="P18" s="10" t="s">
        <v>0</v>
      </c>
    </row>
    <row r="19" spans="1:19" x14ac:dyDescent="0.45">
      <c r="A19" s="1">
        <v>18</v>
      </c>
      <c r="B19" s="1" t="s">
        <v>51</v>
      </c>
      <c r="C19" s="1" t="s">
        <v>53</v>
      </c>
      <c r="D19" s="1" t="s">
        <v>56</v>
      </c>
      <c r="E19" s="23" t="s">
        <v>1</v>
      </c>
      <c r="F19" s="23" t="s">
        <v>1</v>
      </c>
      <c r="G19" s="23" t="s">
        <v>1</v>
      </c>
      <c r="H19" s="10" t="s">
        <v>57</v>
      </c>
      <c r="I19" s="10" t="s">
        <v>0</v>
      </c>
      <c r="J19" s="10" t="s">
        <v>57</v>
      </c>
      <c r="K19" s="10" t="s">
        <v>1</v>
      </c>
      <c r="L19" s="10" t="s">
        <v>1</v>
      </c>
      <c r="M19" s="10" t="s">
        <v>1</v>
      </c>
      <c r="N19" s="10" t="s">
        <v>57</v>
      </c>
      <c r="O19" s="10" t="s">
        <v>0</v>
      </c>
      <c r="P19" s="10" t="s">
        <v>57</v>
      </c>
    </row>
    <row r="20" spans="1:19" x14ac:dyDescent="0.45">
      <c r="A20" s="1">
        <v>19</v>
      </c>
      <c r="B20" s="9" t="s">
        <v>50</v>
      </c>
      <c r="C20" s="1" t="s">
        <v>53</v>
      </c>
      <c r="D20" s="1" t="s">
        <v>55</v>
      </c>
      <c r="E20" s="23" t="s">
        <v>0</v>
      </c>
      <c r="F20" s="23" t="s">
        <v>1</v>
      </c>
      <c r="G20" s="23" t="s">
        <v>0</v>
      </c>
      <c r="H20" s="10" t="s">
        <v>57</v>
      </c>
      <c r="I20" s="10" t="s">
        <v>1</v>
      </c>
      <c r="J20" s="10" t="s">
        <v>1</v>
      </c>
      <c r="K20" s="10" t="s">
        <v>0</v>
      </c>
      <c r="L20" s="10" t="s">
        <v>1</v>
      </c>
      <c r="M20" s="10" t="s">
        <v>0</v>
      </c>
      <c r="N20" s="10" t="s">
        <v>57</v>
      </c>
      <c r="O20" s="10" t="s">
        <v>1</v>
      </c>
      <c r="P20" s="10" t="s">
        <v>1</v>
      </c>
    </row>
    <row r="21" spans="1:19" x14ac:dyDescent="0.45">
      <c r="A21" s="1">
        <v>20</v>
      </c>
      <c r="B21" s="1" t="s">
        <v>51</v>
      </c>
      <c r="C21" s="1" t="s">
        <v>53</v>
      </c>
      <c r="D21" s="1" t="s">
        <v>56</v>
      </c>
      <c r="E21" s="23" t="s">
        <v>1</v>
      </c>
      <c r="F21" s="23" t="s">
        <v>0</v>
      </c>
      <c r="G21" s="23" t="s">
        <v>1</v>
      </c>
      <c r="H21" s="10" t="s">
        <v>1</v>
      </c>
      <c r="I21" s="10" t="s">
        <v>1</v>
      </c>
      <c r="J21" s="10" t="s">
        <v>0</v>
      </c>
      <c r="K21" s="10" t="s">
        <v>1</v>
      </c>
      <c r="L21" s="10" t="s">
        <v>0</v>
      </c>
      <c r="M21" s="10" t="s">
        <v>1</v>
      </c>
      <c r="N21" s="10" t="s">
        <v>1</v>
      </c>
      <c r="O21" s="10" t="s">
        <v>1</v>
      </c>
      <c r="P21" s="10" t="s">
        <v>0</v>
      </c>
    </row>
    <row r="22" spans="1:19" x14ac:dyDescent="0.45">
      <c r="A22" s="12"/>
      <c r="B22" s="12"/>
      <c r="C22" s="12"/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9" x14ac:dyDescent="0.45">
      <c r="R23" s="13" t="s">
        <v>90</v>
      </c>
      <c r="S23" s="13" t="s">
        <v>91</v>
      </c>
    </row>
    <row r="24" spans="1:19" x14ac:dyDescent="0.45">
      <c r="D24" s="1" t="s">
        <v>0</v>
      </c>
      <c r="E24" s="1">
        <f t="shared" ref="E24:P24" si="0">COUNTIF(E2:E21, "yes")</f>
        <v>6</v>
      </c>
      <c r="F24" s="1">
        <f t="shared" si="0"/>
        <v>8</v>
      </c>
      <c r="G24" s="1">
        <f t="shared" si="0"/>
        <v>8</v>
      </c>
      <c r="H24" s="1">
        <f t="shared" si="0"/>
        <v>5</v>
      </c>
      <c r="I24" s="1">
        <f t="shared" si="0"/>
        <v>5</v>
      </c>
      <c r="J24" s="1">
        <f t="shared" si="0"/>
        <v>6</v>
      </c>
      <c r="K24" s="1">
        <f t="shared" si="0"/>
        <v>6</v>
      </c>
      <c r="L24" s="1">
        <f t="shared" si="0"/>
        <v>8</v>
      </c>
      <c r="M24" s="1">
        <f t="shared" si="0"/>
        <v>8</v>
      </c>
      <c r="N24" s="1">
        <f t="shared" si="0"/>
        <v>5</v>
      </c>
      <c r="O24" s="1">
        <f t="shared" si="0"/>
        <v>5</v>
      </c>
      <c r="P24" s="1">
        <f t="shared" si="0"/>
        <v>6</v>
      </c>
      <c r="R24" s="13">
        <f>SUM(E24:P24)</f>
        <v>76</v>
      </c>
      <c r="S24" s="14">
        <f>R24+R25+R26</f>
        <v>240</v>
      </c>
    </row>
    <row r="25" spans="1:19" x14ac:dyDescent="0.45">
      <c r="D25" s="1" t="s">
        <v>1</v>
      </c>
      <c r="E25" s="1">
        <f t="shared" ref="E25:P25" si="1">COUNTIF(E2:E21, "no")</f>
        <v>10</v>
      </c>
      <c r="F25" s="1">
        <f t="shared" si="1"/>
        <v>11</v>
      </c>
      <c r="G25" s="1">
        <f t="shared" si="1"/>
        <v>8</v>
      </c>
      <c r="H25" s="1">
        <f t="shared" si="1"/>
        <v>9</v>
      </c>
      <c r="I25" s="1">
        <f t="shared" si="1"/>
        <v>7</v>
      </c>
      <c r="J25" s="1">
        <f t="shared" si="1"/>
        <v>8</v>
      </c>
      <c r="K25" s="1">
        <f t="shared" si="1"/>
        <v>10</v>
      </c>
      <c r="L25" s="1">
        <f t="shared" si="1"/>
        <v>11</v>
      </c>
      <c r="M25" s="1">
        <f t="shared" si="1"/>
        <v>8</v>
      </c>
      <c r="N25" s="1">
        <f t="shared" si="1"/>
        <v>9</v>
      </c>
      <c r="O25" s="1">
        <f t="shared" si="1"/>
        <v>7</v>
      </c>
      <c r="P25" s="1">
        <f t="shared" si="1"/>
        <v>8</v>
      </c>
      <c r="R25" s="13">
        <f>SUM(E25:P25)</f>
        <v>106</v>
      </c>
      <c r="S25" s="13"/>
    </row>
    <row r="26" spans="1:19" x14ac:dyDescent="0.45">
      <c r="D26" s="1" t="s">
        <v>57</v>
      </c>
      <c r="E26" s="1">
        <f t="shared" ref="E26:P26" si="2">COUNTIF(E2:E21, "I don't know")</f>
        <v>4</v>
      </c>
      <c r="F26" s="1">
        <f t="shared" si="2"/>
        <v>1</v>
      </c>
      <c r="G26" s="1">
        <f t="shared" si="2"/>
        <v>4</v>
      </c>
      <c r="H26" s="1">
        <f t="shared" si="2"/>
        <v>6</v>
      </c>
      <c r="I26" s="1">
        <f t="shared" si="2"/>
        <v>8</v>
      </c>
      <c r="J26" s="1">
        <f t="shared" si="2"/>
        <v>6</v>
      </c>
      <c r="K26" s="1">
        <f t="shared" si="2"/>
        <v>4</v>
      </c>
      <c r="L26" s="1">
        <f t="shared" si="2"/>
        <v>1</v>
      </c>
      <c r="M26" s="1">
        <f t="shared" si="2"/>
        <v>4</v>
      </c>
      <c r="N26" s="1">
        <f t="shared" si="2"/>
        <v>6</v>
      </c>
      <c r="O26" s="1">
        <f t="shared" si="2"/>
        <v>8</v>
      </c>
      <c r="P26" s="1">
        <f t="shared" si="2"/>
        <v>6</v>
      </c>
      <c r="R26" s="13">
        <f>SUM(E26:P26)</f>
        <v>58</v>
      </c>
      <c r="S26" s="13"/>
    </row>
    <row r="28" spans="1:19" x14ac:dyDescent="0.45">
      <c r="R28" s="12"/>
      <c r="S28" s="12"/>
    </row>
    <row r="29" spans="1:19" x14ac:dyDescent="0.45">
      <c r="R29" s="12"/>
      <c r="S29" s="12"/>
    </row>
    <row r="30" spans="1:19" x14ac:dyDescent="0.45">
      <c r="R30" s="12"/>
      <c r="S30" s="12"/>
    </row>
    <row r="31" spans="1:19" x14ac:dyDescent="0.45">
      <c r="R31" s="12"/>
      <c r="S31" s="12"/>
    </row>
    <row r="32" spans="1:19" x14ac:dyDescent="0.45">
      <c r="R32" s="12"/>
      <c r="S32" s="12"/>
    </row>
    <row r="33" spans="18:19" x14ac:dyDescent="0.45">
      <c r="R33" s="12"/>
      <c r="S33" s="12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9B9E7-AEA1-4A1D-A649-CAE8B0A96A25}">
  <dimension ref="A1:P46"/>
  <sheetViews>
    <sheetView topLeftCell="A13" workbookViewId="0">
      <selection activeCell="G13" sqref="G13"/>
    </sheetView>
  </sheetViews>
  <sheetFormatPr baseColWidth="10" defaultRowHeight="14.25" x14ac:dyDescent="0.45"/>
  <cols>
    <col min="1" max="1" width="4.59765625" customWidth="1"/>
    <col min="2" max="2" width="11.59765625" customWidth="1"/>
    <col min="3" max="7" width="15.59765625" customWidth="1"/>
  </cols>
  <sheetData>
    <row r="1" spans="1:16" x14ac:dyDescent="0.45">
      <c r="A1" s="11" t="s">
        <v>35</v>
      </c>
      <c r="B1" s="11" t="s">
        <v>48</v>
      </c>
      <c r="C1" s="11" t="s">
        <v>49</v>
      </c>
      <c r="D1" s="11" t="s">
        <v>54</v>
      </c>
      <c r="E1" s="22" t="s">
        <v>36</v>
      </c>
      <c r="F1" s="22" t="s">
        <v>37</v>
      </c>
      <c r="G1" s="22" t="s">
        <v>38</v>
      </c>
      <c r="H1" s="11" t="s">
        <v>39</v>
      </c>
      <c r="I1" s="11" t="s">
        <v>40</v>
      </c>
      <c r="J1" s="11" t="s">
        <v>41</v>
      </c>
      <c r="K1" s="11" t="s">
        <v>42</v>
      </c>
      <c r="L1" s="11" t="s">
        <v>43</v>
      </c>
      <c r="M1" s="11" t="s">
        <v>44</v>
      </c>
      <c r="N1" s="11" t="s">
        <v>45</v>
      </c>
      <c r="O1" s="11" t="s">
        <v>46</v>
      </c>
      <c r="P1" s="11" t="s">
        <v>47</v>
      </c>
    </row>
    <row r="2" spans="1:16" x14ac:dyDescent="0.45">
      <c r="A2" s="1">
        <v>1</v>
      </c>
      <c r="B2" s="9" t="s">
        <v>50</v>
      </c>
      <c r="C2" s="1" t="s">
        <v>52</v>
      </c>
      <c r="D2" s="1" t="s">
        <v>55</v>
      </c>
      <c r="E2" s="23" t="s">
        <v>0</v>
      </c>
      <c r="F2" s="23" t="s">
        <v>1</v>
      </c>
      <c r="G2" s="23" t="s">
        <v>0</v>
      </c>
      <c r="H2" s="10" t="s">
        <v>1</v>
      </c>
      <c r="I2" s="10" t="s">
        <v>1</v>
      </c>
      <c r="J2" s="10" t="s">
        <v>1</v>
      </c>
      <c r="K2" s="10" t="s">
        <v>0</v>
      </c>
      <c r="L2" s="10" t="s">
        <v>1</v>
      </c>
      <c r="M2" s="10" t="s">
        <v>0</v>
      </c>
      <c r="N2" s="10" t="s">
        <v>1</v>
      </c>
      <c r="O2" s="10" t="s">
        <v>1</v>
      </c>
      <c r="P2" s="10" t="s">
        <v>1</v>
      </c>
    </row>
    <row r="3" spans="1:16" x14ac:dyDescent="0.45">
      <c r="A3" s="1">
        <v>2</v>
      </c>
      <c r="B3" s="1" t="s">
        <v>51</v>
      </c>
      <c r="C3" s="1" t="s">
        <v>53</v>
      </c>
      <c r="D3" s="1" t="s">
        <v>56</v>
      </c>
      <c r="E3" s="23" t="s">
        <v>1</v>
      </c>
      <c r="F3" s="23" t="s">
        <v>0</v>
      </c>
      <c r="G3" s="23" t="s">
        <v>57</v>
      </c>
      <c r="H3" s="10" t="s">
        <v>0</v>
      </c>
      <c r="I3" s="10" t="s">
        <v>0</v>
      </c>
      <c r="J3" s="10" t="s">
        <v>0</v>
      </c>
      <c r="K3" s="10" t="s">
        <v>1</v>
      </c>
      <c r="L3" s="10" t="s">
        <v>0</v>
      </c>
      <c r="M3" s="10" t="s">
        <v>57</v>
      </c>
      <c r="N3" s="10" t="s">
        <v>0</v>
      </c>
      <c r="O3" s="10" t="s">
        <v>0</v>
      </c>
      <c r="P3" s="10" t="s">
        <v>0</v>
      </c>
    </row>
    <row r="4" spans="1:16" x14ac:dyDescent="0.45">
      <c r="A4" s="1">
        <v>3</v>
      </c>
      <c r="B4" s="1" t="s">
        <v>51</v>
      </c>
      <c r="C4" s="1" t="s">
        <v>53</v>
      </c>
      <c r="D4" s="1" t="s">
        <v>56</v>
      </c>
      <c r="E4" s="23" t="s">
        <v>1</v>
      </c>
      <c r="F4" s="23" t="s">
        <v>1</v>
      </c>
      <c r="G4" s="23" t="s">
        <v>57</v>
      </c>
      <c r="H4" s="10" t="s">
        <v>1</v>
      </c>
      <c r="I4" s="10" t="s">
        <v>57</v>
      </c>
      <c r="J4" s="10" t="s">
        <v>1</v>
      </c>
      <c r="K4" s="10" t="s">
        <v>1</v>
      </c>
      <c r="L4" s="10" t="s">
        <v>1</v>
      </c>
      <c r="M4" s="10" t="s">
        <v>57</v>
      </c>
      <c r="N4" s="10" t="s">
        <v>1</v>
      </c>
      <c r="O4" s="10" t="s">
        <v>57</v>
      </c>
      <c r="P4" s="10" t="s">
        <v>1</v>
      </c>
    </row>
    <row r="5" spans="1:16" x14ac:dyDescent="0.45">
      <c r="A5" s="1">
        <v>4</v>
      </c>
      <c r="B5" s="1" t="s">
        <v>51</v>
      </c>
      <c r="C5" s="1" t="s">
        <v>53</v>
      </c>
      <c r="D5" s="1" t="s">
        <v>55</v>
      </c>
      <c r="E5" s="23" t="s">
        <v>0</v>
      </c>
      <c r="F5" s="23" t="s">
        <v>1</v>
      </c>
      <c r="G5" s="23" t="s">
        <v>0</v>
      </c>
      <c r="H5" s="10" t="s">
        <v>1</v>
      </c>
      <c r="I5" s="10" t="s">
        <v>57</v>
      </c>
      <c r="J5" s="10" t="s">
        <v>1</v>
      </c>
      <c r="K5" s="10" t="s">
        <v>0</v>
      </c>
      <c r="L5" s="10" t="s">
        <v>1</v>
      </c>
      <c r="M5" s="10" t="s">
        <v>0</v>
      </c>
      <c r="N5" s="10" t="s">
        <v>1</v>
      </c>
      <c r="O5" s="10" t="s">
        <v>57</v>
      </c>
      <c r="P5" s="10" t="s">
        <v>1</v>
      </c>
    </row>
    <row r="6" spans="1:16" x14ac:dyDescent="0.45">
      <c r="A6" s="1">
        <v>5</v>
      </c>
      <c r="B6" s="9" t="s">
        <v>50</v>
      </c>
      <c r="C6" s="1" t="s">
        <v>52</v>
      </c>
      <c r="D6" s="1" t="s">
        <v>56</v>
      </c>
      <c r="E6" s="23" t="s">
        <v>57</v>
      </c>
      <c r="F6" s="23" t="s">
        <v>0</v>
      </c>
      <c r="G6" s="23" t="s">
        <v>0</v>
      </c>
      <c r="H6" s="10" t="s">
        <v>0</v>
      </c>
      <c r="I6" s="10" t="s">
        <v>57</v>
      </c>
      <c r="J6" s="10" t="s">
        <v>0</v>
      </c>
      <c r="K6" s="10" t="s">
        <v>57</v>
      </c>
      <c r="L6" s="10" t="s">
        <v>0</v>
      </c>
      <c r="M6" s="10" t="s">
        <v>0</v>
      </c>
      <c r="N6" s="10" t="s">
        <v>0</v>
      </c>
      <c r="O6" s="10" t="s">
        <v>57</v>
      </c>
      <c r="P6" s="10" t="s">
        <v>0</v>
      </c>
    </row>
    <row r="7" spans="1:16" x14ac:dyDescent="0.45">
      <c r="A7" s="1">
        <v>6</v>
      </c>
      <c r="B7" s="1" t="s">
        <v>51</v>
      </c>
      <c r="C7" s="1" t="s">
        <v>53</v>
      </c>
      <c r="D7" s="1" t="s">
        <v>56</v>
      </c>
      <c r="E7" s="23" t="s">
        <v>0</v>
      </c>
      <c r="F7" s="23" t="s">
        <v>0</v>
      </c>
      <c r="G7" s="23" t="s">
        <v>0</v>
      </c>
      <c r="H7" s="10" t="s">
        <v>57</v>
      </c>
      <c r="I7" s="10" t="s">
        <v>57</v>
      </c>
      <c r="J7" s="10" t="s">
        <v>0</v>
      </c>
      <c r="K7" s="10" t="s">
        <v>0</v>
      </c>
      <c r="L7" s="10" t="s">
        <v>0</v>
      </c>
      <c r="M7" s="10" t="s">
        <v>0</v>
      </c>
      <c r="N7" s="10" t="s">
        <v>57</v>
      </c>
      <c r="O7" s="10" t="s">
        <v>57</v>
      </c>
      <c r="P7" s="10" t="s">
        <v>0</v>
      </c>
    </row>
    <row r="8" spans="1:16" x14ac:dyDescent="0.45">
      <c r="A8" s="1">
        <v>7</v>
      </c>
      <c r="B8" s="9" t="s">
        <v>50</v>
      </c>
      <c r="C8" s="1" t="s">
        <v>52</v>
      </c>
      <c r="D8" s="1" t="s">
        <v>55</v>
      </c>
      <c r="E8" s="23" t="s">
        <v>1</v>
      </c>
      <c r="F8" s="23" t="s">
        <v>1</v>
      </c>
      <c r="G8" s="23" t="s">
        <v>1</v>
      </c>
      <c r="H8" s="10" t="s">
        <v>0</v>
      </c>
      <c r="I8" s="10" t="s">
        <v>1</v>
      </c>
      <c r="J8" s="10" t="s">
        <v>57</v>
      </c>
      <c r="K8" s="10" t="s">
        <v>1</v>
      </c>
      <c r="L8" s="10" t="s">
        <v>1</v>
      </c>
      <c r="M8" s="10" t="s">
        <v>1</v>
      </c>
      <c r="N8" s="10" t="s">
        <v>0</v>
      </c>
      <c r="O8" s="10" t="s">
        <v>1</v>
      </c>
      <c r="P8" s="10" t="s">
        <v>57</v>
      </c>
    </row>
    <row r="9" spans="1:16" x14ac:dyDescent="0.45">
      <c r="A9" s="1">
        <v>8</v>
      </c>
      <c r="B9" s="1" t="s">
        <v>51</v>
      </c>
      <c r="C9" s="1" t="s">
        <v>53</v>
      </c>
      <c r="D9" s="1" t="s">
        <v>56</v>
      </c>
      <c r="E9" s="23" t="s">
        <v>57</v>
      </c>
      <c r="F9" s="23" t="s">
        <v>57</v>
      </c>
      <c r="G9" s="23" t="s">
        <v>0</v>
      </c>
      <c r="H9" s="10" t="s">
        <v>1</v>
      </c>
      <c r="I9" s="10" t="s">
        <v>1</v>
      </c>
      <c r="J9" s="10" t="s">
        <v>57</v>
      </c>
      <c r="K9" s="10" t="s">
        <v>57</v>
      </c>
      <c r="L9" s="10" t="s">
        <v>57</v>
      </c>
      <c r="M9" s="10" t="s">
        <v>0</v>
      </c>
      <c r="N9" s="10" t="s">
        <v>1</v>
      </c>
      <c r="O9" s="10" t="s">
        <v>1</v>
      </c>
      <c r="P9" s="10" t="s">
        <v>57</v>
      </c>
    </row>
    <row r="10" spans="1:16" x14ac:dyDescent="0.45">
      <c r="A10" s="1">
        <v>9</v>
      </c>
      <c r="B10" s="1" t="s">
        <v>51</v>
      </c>
      <c r="C10" s="1" t="s">
        <v>53</v>
      </c>
      <c r="D10" s="1" t="s">
        <v>56</v>
      </c>
      <c r="E10" s="23" t="s">
        <v>1</v>
      </c>
      <c r="F10" s="23" t="s">
        <v>1</v>
      </c>
      <c r="G10" s="23" t="s">
        <v>1</v>
      </c>
      <c r="H10" s="10" t="s">
        <v>0</v>
      </c>
      <c r="I10" s="10" t="s">
        <v>57</v>
      </c>
      <c r="J10" s="10" t="s">
        <v>1</v>
      </c>
      <c r="K10" s="10" t="s">
        <v>1</v>
      </c>
      <c r="L10" s="10" t="s">
        <v>1</v>
      </c>
      <c r="M10" s="10" t="s">
        <v>1</v>
      </c>
      <c r="N10" s="10" t="s">
        <v>0</v>
      </c>
      <c r="O10" s="10" t="s">
        <v>57</v>
      </c>
      <c r="P10" s="10" t="s">
        <v>1</v>
      </c>
    </row>
    <row r="11" spans="1:16" x14ac:dyDescent="0.45">
      <c r="A11" s="1">
        <v>10</v>
      </c>
      <c r="B11" s="9" t="s">
        <v>50</v>
      </c>
      <c r="C11" s="1" t="s">
        <v>52</v>
      </c>
      <c r="D11" s="1" t="s">
        <v>56</v>
      </c>
      <c r="E11" s="23" t="s">
        <v>1</v>
      </c>
      <c r="F11" s="23" t="s">
        <v>1</v>
      </c>
      <c r="G11" s="23" t="s">
        <v>1</v>
      </c>
      <c r="H11" s="10" t="s">
        <v>1</v>
      </c>
      <c r="I11" s="10" t="s">
        <v>57</v>
      </c>
      <c r="J11" s="10" t="s">
        <v>1</v>
      </c>
      <c r="K11" s="10" t="s">
        <v>1</v>
      </c>
      <c r="L11" s="10" t="s">
        <v>1</v>
      </c>
      <c r="M11" s="10" t="s">
        <v>1</v>
      </c>
      <c r="N11" s="10" t="s">
        <v>1</v>
      </c>
      <c r="O11" s="10" t="s">
        <v>57</v>
      </c>
      <c r="P11" s="10" t="s">
        <v>1</v>
      </c>
    </row>
    <row r="12" spans="1:16" x14ac:dyDescent="0.45">
      <c r="A12" s="1">
        <v>11</v>
      </c>
      <c r="B12" s="1" t="s">
        <v>51</v>
      </c>
      <c r="C12" s="1" t="s">
        <v>53</v>
      </c>
      <c r="D12" s="1" t="s">
        <v>56</v>
      </c>
      <c r="E12" s="23" t="s">
        <v>1</v>
      </c>
      <c r="F12" s="23" t="s">
        <v>0</v>
      </c>
      <c r="G12" s="23" t="s">
        <v>1</v>
      </c>
      <c r="H12" s="10" t="s">
        <v>57</v>
      </c>
      <c r="I12" s="10" t="s">
        <v>57</v>
      </c>
      <c r="J12" s="10" t="s">
        <v>1</v>
      </c>
      <c r="K12" s="10" t="s">
        <v>1</v>
      </c>
      <c r="L12" s="10" t="s">
        <v>0</v>
      </c>
      <c r="M12" s="10" t="s">
        <v>1</v>
      </c>
      <c r="N12" s="10" t="s">
        <v>57</v>
      </c>
      <c r="O12" s="10" t="s">
        <v>57</v>
      </c>
      <c r="P12" s="10" t="s">
        <v>1</v>
      </c>
    </row>
    <row r="13" spans="1:16" x14ac:dyDescent="0.45">
      <c r="A13" s="1">
        <v>12</v>
      </c>
      <c r="B13" s="1" t="s">
        <v>51</v>
      </c>
      <c r="C13" s="1" t="s">
        <v>53</v>
      </c>
      <c r="D13" s="1" t="s">
        <v>55</v>
      </c>
      <c r="E13" s="23" t="s">
        <v>57</v>
      </c>
      <c r="F13" s="23" t="s">
        <v>1</v>
      </c>
      <c r="G13" s="23" t="s">
        <v>57</v>
      </c>
      <c r="H13" s="10" t="s">
        <v>1</v>
      </c>
      <c r="I13" s="10" t="s">
        <v>0</v>
      </c>
      <c r="J13" s="10" t="s">
        <v>1</v>
      </c>
      <c r="K13" s="10" t="s">
        <v>57</v>
      </c>
      <c r="L13" s="10" t="s">
        <v>1</v>
      </c>
      <c r="M13" s="10" t="s">
        <v>57</v>
      </c>
      <c r="N13" s="10" t="s">
        <v>1</v>
      </c>
      <c r="O13" s="10" t="s">
        <v>0</v>
      </c>
      <c r="P13" s="10" t="s">
        <v>1</v>
      </c>
    </row>
    <row r="14" spans="1:16" x14ac:dyDescent="0.45">
      <c r="A14" s="1">
        <v>13</v>
      </c>
      <c r="B14" s="9" t="s">
        <v>50</v>
      </c>
      <c r="C14" s="1" t="s">
        <v>52</v>
      </c>
      <c r="D14" s="1" t="s">
        <v>56</v>
      </c>
      <c r="E14" s="23" t="s">
        <v>1</v>
      </c>
      <c r="F14" s="23" t="s">
        <v>1</v>
      </c>
      <c r="G14" s="23" t="s">
        <v>1</v>
      </c>
      <c r="H14" s="10" t="s">
        <v>1</v>
      </c>
      <c r="I14" s="10" t="s">
        <v>1</v>
      </c>
      <c r="J14" s="10" t="s">
        <v>57</v>
      </c>
      <c r="K14" s="10" t="s">
        <v>1</v>
      </c>
      <c r="L14" s="10" t="s">
        <v>1</v>
      </c>
      <c r="M14" s="10" t="s">
        <v>1</v>
      </c>
      <c r="N14" s="10" t="s">
        <v>1</v>
      </c>
      <c r="O14" s="10" t="s">
        <v>1</v>
      </c>
      <c r="P14" s="10" t="s">
        <v>57</v>
      </c>
    </row>
    <row r="15" spans="1:16" x14ac:dyDescent="0.45">
      <c r="A15" s="1">
        <v>14</v>
      </c>
      <c r="B15" s="9" t="s">
        <v>50</v>
      </c>
      <c r="C15" s="1" t="s">
        <v>53</v>
      </c>
      <c r="D15" s="1" t="s">
        <v>56</v>
      </c>
      <c r="E15" s="23" t="s">
        <v>1</v>
      </c>
      <c r="F15" s="23" t="s">
        <v>0</v>
      </c>
      <c r="G15" s="23" t="s">
        <v>1</v>
      </c>
      <c r="H15" s="10" t="s">
        <v>57</v>
      </c>
      <c r="I15" s="10" t="s">
        <v>0</v>
      </c>
      <c r="J15" s="10" t="s">
        <v>0</v>
      </c>
      <c r="K15" s="10" t="s">
        <v>1</v>
      </c>
      <c r="L15" s="10" t="s">
        <v>0</v>
      </c>
      <c r="M15" s="10" t="s">
        <v>1</v>
      </c>
      <c r="N15" s="10" t="s">
        <v>57</v>
      </c>
      <c r="O15" s="10" t="s">
        <v>0</v>
      </c>
      <c r="P15" s="10" t="s">
        <v>0</v>
      </c>
    </row>
    <row r="16" spans="1:16" x14ac:dyDescent="0.45">
      <c r="A16" s="1">
        <v>15</v>
      </c>
      <c r="B16" s="1" t="s">
        <v>51</v>
      </c>
      <c r="C16" s="1" t="s">
        <v>53</v>
      </c>
      <c r="D16" s="1" t="s">
        <v>55</v>
      </c>
      <c r="E16" s="23" t="s">
        <v>0</v>
      </c>
      <c r="F16" s="23" t="s">
        <v>0</v>
      </c>
      <c r="G16" s="23" t="s">
        <v>0</v>
      </c>
      <c r="H16" s="10" t="s">
        <v>1</v>
      </c>
      <c r="I16" s="10" t="s">
        <v>57</v>
      </c>
      <c r="J16" s="10" t="s">
        <v>57</v>
      </c>
      <c r="K16" s="10" t="s">
        <v>0</v>
      </c>
      <c r="L16" s="10" t="s">
        <v>0</v>
      </c>
      <c r="M16" s="10" t="s">
        <v>0</v>
      </c>
      <c r="N16" s="10" t="s">
        <v>1</v>
      </c>
      <c r="O16" s="10" t="s">
        <v>57</v>
      </c>
      <c r="P16" s="10" t="s">
        <v>57</v>
      </c>
    </row>
    <row r="17" spans="1:16" x14ac:dyDescent="0.45">
      <c r="A17" s="1">
        <v>16</v>
      </c>
      <c r="B17" s="1" t="s">
        <v>51</v>
      </c>
      <c r="C17" s="1" t="s">
        <v>53</v>
      </c>
      <c r="D17" s="1" t="s">
        <v>56</v>
      </c>
      <c r="E17" s="23" t="s">
        <v>57</v>
      </c>
      <c r="F17" s="23" t="s">
        <v>1</v>
      </c>
      <c r="G17" s="23" t="s">
        <v>57</v>
      </c>
      <c r="H17" s="10" t="s">
        <v>57</v>
      </c>
      <c r="I17" s="10" t="s">
        <v>0</v>
      </c>
      <c r="J17" s="10" t="s">
        <v>57</v>
      </c>
      <c r="K17" s="10" t="s">
        <v>57</v>
      </c>
      <c r="L17" s="10" t="s">
        <v>1</v>
      </c>
      <c r="M17" s="10" t="s">
        <v>57</v>
      </c>
      <c r="N17" s="10" t="s">
        <v>57</v>
      </c>
      <c r="O17" s="10" t="s">
        <v>0</v>
      </c>
      <c r="P17" s="10" t="s">
        <v>57</v>
      </c>
    </row>
    <row r="18" spans="1:16" x14ac:dyDescent="0.45">
      <c r="A18" s="1">
        <v>17</v>
      </c>
      <c r="B18" s="9" t="s">
        <v>50</v>
      </c>
      <c r="C18" s="1" t="s">
        <v>52</v>
      </c>
      <c r="D18" s="1" t="s">
        <v>55</v>
      </c>
      <c r="E18" s="23" t="s">
        <v>0</v>
      </c>
      <c r="F18" s="23" t="s">
        <v>0</v>
      </c>
      <c r="G18" s="23" t="s">
        <v>0</v>
      </c>
      <c r="H18" s="10" t="s">
        <v>0</v>
      </c>
      <c r="I18" s="10" t="s">
        <v>1</v>
      </c>
      <c r="J18" s="10" t="s">
        <v>0</v>
      </c>
      <c r="K18" s="10" t="s">
        <v>0</v>
      </c>
      <c r="L18" s="10" t="s">
        <v>0</v>
      </c>
      <c r="M18" s="10" t="s">
        <v>0</v>
      </c>
      <c r="N18" s="10" t="s">
        <v>0</v>
      </c>
      <c r="O18" s="10" t="s">
        <v>1</v>
      </c>
      <c r="P18" s="10" t="s">
        <v>0</v>
      </c>
    </row>
    <row r="19" spans="1:16" x14ac:dyDescent="0.45">
      <c r="A19" s="1">
        <v>18</v>
      </c>
      <c r="B19" s="1" t="s">
        <v>51</v>
      </c>
      <c r="C19" s="1" t="s">
        <v>53</v>
      </c>
      <c r="D19" s="1" t="s">
        <v>56</v>
      </c>
      <c r="E19" s="23" t="s">
        <v>1</v>
      </c>
      <c r="F19" s="23" t="s">
        <v>1</v>
      </c>
      <c r="G19" s="23" t="s">
        <v>1</v>
      </c>
      <c r="H19" s="10" t="s">
        <v>57</v>
      </c>
      <c r="I19" s="10" t="s">
        <v>0</v>
      </c>
      <c r="J19" s="10" t="s">
        <v>57</v>
      </c>
      <c r="K19" s="10" t="s">
        <v>1</v>
      </c>
      <c r="L19" s="10" t="s">
        <v>1</v>
      </c>
      <c r="M19" s="10" t="s">
        <v>1</v>
      </c>
      <c r="N19" s="10" t="s">
        <v>57</v>
      </c>
      <c r="O19" s="10" t="s">
        <v>0</v>
      </c>
      <c r="P19" s="10" t="s">
        <v>57</v>
      </c>
    </row>
    <row r="20" spans="1:16" x14ac:dyDescent="0.45">
      <c r="A20" s="1">
        <v>19</v>
      </c>
      <c r="B20" s="9" t="s">
        <v>50</v>
      </c>
      <c r="C20" s="1" t="s">
        <v>53</v>
      </c>
      <c r="D20" s="1" t="s">
        <v>55</v>
      </c>
      <c r="E20" s="23" t="s">
        <v>0</v>
      </c>
      <c r="F20" s="23" t="s">
        <v>1</v>
      </c>
      <c r="G20" s="23" t="s">
        <v>0</v>
      </c>
      <c r="H20" s="10" t="s">
        <v>57</v>
      </c>
      <c r="I20" s="10" t="s">
        <v>1</v>
      </c>
      <c r="J20" s="10" t="s">
        <v>1</v>
      </c>
      <c r="K20" s="10" t="s">
        <v>0</v>
      </c>
      <c r="L20" s="10" t="s">
        <v>1</v>
      </c>
      <c r="M20" s="10" t="s">
        <v>0</v>
      </c>
      <c r="N20" s="10" t="s">
        <v>57</v>
      </c>
      <c r="O20" s="10" t="s">
        <v>1</v>
      </c>
      <c r="P20" s="10" t="s">
        <v>1</v>
      </c>
    </row>
    <row r="21" spans="1:16" x14ac:dyDescent="0.45">
      <c r="A21" s="1">
        <v>20</v>
      </c>
      <c r="B21" s="1" t="s">
        <v>51</v>
      </c>
      <c r="C21" s="1" t="s">
        <v>53</v>
      </c>
      <c r="D21" s="1" t="s">
        <v>56</v>
      </c>
      <c r="E21" s="23" t="s">
        <v>1</v>
      </c>
      <c r="F21" s="23" t="s">
        <v>0</v>
      </c>
      <c r="G21" s="23" t="s">
        <v>1</v>
      </c>
      <c r="H21" s="10" t="s">
        <v>1</v>
      </c>
      <c r="I21" s="10" t="s">
        <v>1</v>
      </c>
      <c r="J21" s="10" t="s">
        <v>0</v>
      </c>
      <c r="K21" s="10" t="s">
        <v>1</v>
      </c>
      <c r="L21" s="10" t="s">
        <v>0</v>
      </c>
      <c r="M21" s="10" t="s">
        <v>1</v>
      </c>
      <c r="N21" s="10" t="s">
        <v>1</v>
      </c>
      <c r="O21" s="10" t="s">
        <v>1</v>
      </c>
      <c r="P21" s="10" t="s">
        <v>0</v>
      </c>
    </row>
    <row r="22" spans="1:16" x14ac:dyDescent="0.45">
      <c r="A22" s="12"/>
      <c r="B22" s="12"/>
      <c r="C22" s="12"/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4" spans="1:16" x14ac:dyDescent="0.45">
      <c r="D24" s="1" t="s">
        <v>0</v>
      </c>
      <c r="E24" s="1">
        <f t="shared" ref="E24:P24" si="0">COUNTIF(E2:E21, "yes")</f>
        <v>6</v>
      </c>
      <c r="F24" s="1">
        <f t="shared" si="0"/>
        <v>8</v>
      </c>
      <c r="G24" s="1">
        <f t="shared" si="0"/>
        <v>8</v>
      </c>
      <c r="H24" s="1">
        <f t="shared" si="0"/>
        <v>5</v>
      </c>
      <c r="I24" s="1">
        <f t="shared" si="0"/>
        <v>5</v>
      </c>
      <c r="J24" s="1">
        <f t="shared" si="0"/>
        <v>6</v>
      </c>
      <c r="K24" s="1">
        <f t="shared" si="0"/>
        <v>6</v>
      </c>
      <c r="L24" s="1">
        <f t="shared" si="0"/>
        <v>8</v>
      </c>
      <c r="M24" s="1">
        <f t="shared" si="0"/>
        <v>8</v>
      </c>
      <c r="N24" s="1">
        <f t="shared" si="0"/>
        <v>5</v>
      </c>
      <c r="O24" s="1">
        <f t="shared" si="0"/>
        <v>5</v>
      </c>
      <c r="P24" s="1">
        <f t="shared" si="0"/>
        <v>6</v>
      </c>
    </row>
    <row r="25" spans="1:16" x14ac:dyDescent="0.45">
      <c r="D25" s="1" t="s">
        <v>1</v>
      </c>
      <c r="E25" s="1">
        <f t="shared" ref="E25:P25" si="1">COUNTIF(E2:E21, "no")</f>
        <v>10</v>
      </c>
      <c r="F25" s="1">
        <f t="shared" si="1"/>
        <v>11</v>
      </c>
      <c r="G25" s="1">
        <f t="shared" si="1"/>
        <v>8</v>
      </c>
      <c r="H25" s="1">
        <f t="shared" si="1"/>
        <v>9</v>
      </c>
      <c r="I25" s="1">
        <f t="shared" si="1"/>
        <v>7</v>
      </c>
      <c r="J25" s="1">
        <f t="shared" si="1"/>
        <v>8</v>
      </c>
      <c r="K25" s="1">
        <f t="shared" si="1"/>
        <v>10</v>
      </c>
      <c r="L25" s="1">
        <f t="shared" si="1"/>
        <v>11</v>
      </c>
      <c r="M25" s="1">
        <f t="shared" si="1"/>
        <v>8</v>
      </c>
      <c r="N25" s="1">
        <f t="shared" si="1"/>
        <v>9</v>
      </c>
      <c r="O25" s="1">
        <f t="shared" si="1"/>
        <v>7</v>
      </c>
      <c r="P25" s="1">
        <f t="shared" si="1"/>
        <v>8</v>
      </c>
    </row>
    <row r="26" spans="1:16" x14ac:dyDescent="0.45">
      <c r="D26" s="1" t="s">
        <v>57</v>
      </c>
      <c r="E26" s="1">
        <f t="shared" ref="E26:P26" si="2">COUNTIF(E2:E21, "I don't know")</f>
        <v>4</v>
      </c>
      <c r="F26" s="1">
        <f t="shared" si="2"/>
        <v>1</v>
      </c>
      <c r="G26" s="1">
        <f t="shared" si="2"/>
        <v>4</v>
      </c>
      <c r="H26" s="1">
        <f t="shared" si="2"/>
        <v>6</v>
      </c>
      <c r="I26" s="1">
        <f t="shared" si="2"/>
        <v>8</v>
      </c>
      <c r="J26" s="1">
        <f t="shared" si="2"/>
        <v>6</v>
      </c>
      <c r="K26" s="1">
        <f t="shared" si="2"/>
        <v>4</v>
      </c>
      <c r="L26" s="1">
        <f t="shared" si="2"/>
        <v>1</v>
      </c>
      <c r="M26" s="1">
        <f t="shared" si="2"/>
        <v>4</v>
      </c>
      <c r="N26" s="1">
        <f t="shared" si="2"/>
        <v>6</v>
      </c>
      <c r="O26" s="1">
        <f t="shared" si="2"/>
        <v>8</v>
      </c>
      <c r="P26" s="1">
        <f t="shared" si="2"/>
        <v>6</v>
      </c>
    </row>
    <row r="28" spans="1:16" x14ac:dyDescent="0.45">
      <c r="D28" s="3"/>
      <c r="E28" s="3" t="s">
        <v>72</v>
      </c>
      <c r="F28" s="3" t="s">
        <v>73</v>
      </c>
      <c r="I28" s="41" t="s">
        <v>94</v>
      </c>
      <c r="J28" s="41"/>
      <c r="K28" s="41"/>
      <c r="L28" s="41"/>
      <c r="M28" s="41"/>
      <c r="N28" s="41"/>
      <c r="O28" s="41"/>
    </row>
    <row r="29" spans="1:16" x14ac:dyDescent="0.45">
      <c r="D29" s="1" t="s">
        <v>58</v>
      </c>
      <c r="E29" s="1">
        <f>E24+F24+G24</f>
        <v>22</v>
      </c>
      <c r="F29" s="15">
        <f>E29*100/76</f>
        <v>28.94736842105263</v>
      </c>
      <c r="I29" s="41" t="s">
        <v>83</v>
      </c>
      <c r="J29" s="41"/>
      <c r="K29" s="41"/>
      <c r="L29" s="41"/>
      <c r="M29" s="41"/>
      <c r="N29" s="41"/>
      <c r="O29" s="41"/>
    </row>
    <row r="30" spans="1:16" x14ac:dyDescent="0.45">
      <c r="D30" s="1" t="s">
        <v>59</v>
      </c>
      <c r="E30" s="1">
        <f>H24+I24+J24</f>
        <v>16</v>
      </c>
      <c r="F30" s="15">
        <f t="shared" ref="F30:F32" si="3">E30*100/76</f>
        <v>21.05263157894737</v>
      </c>
      <c r="I30" s="37"/>
      <c r="J30" s="41" t="s">
        <v>76</v>
      </c>
      <c r="K30" s="41"/>
      <c r="L30" s="41"/>
      <c r="M30" s="41"/>
      <c r="N30" s="41" t="s">
        <v>79</v>
      </c>
      <c r="O30" s="41"/>
    </row>
    <row r="31" spans="1:16" x14ac:dyDescent="0.45">
      <c r="D31" s="1" t="s">
        <v>60</v>
      </c>
      <c r="E31" s="1">
        <f>K24+L24+M24</f>
        <v>22</v>
      </c>
      <c r="F31" s="15">
        <f t="shared" si="3"/>
        <v>28.94736842105263</v>
      </c>
      <c r="I31" s="37" t="s">
        <v>80</v>
      </c>
      <c r="J31" s="38" t="s">
        <v>77</v>
      </c>
      <c r="K31" s="38" t="s">
        <v>78</v>
      </c>
      <c r="L31" s="38"/>
      <c r="M31" s="38"/>
      <c r="N31" s="38" t="s">
        <v>77</v>
      </c>
      <c r="O31" s="38" t="s">
        <v>78</v>
      </c>
    </row>
    <row r="32" spans="1:16" x14ac:dyDescent="0.45">
      <c r="D32" s="1" t="s">
        <v>61</v>
      </c>
      <c r="E32" s="1">
        <f>N24+O24+P24</f>
        <v>16</v>
      </c>
      <c r="F32" s="15">
        <f t="shared" si="3"/>
        <v>21.05263157894737</v>
      </c>
      <c r="G32" s="34"/>
      <c r="I32" s="37" t="s">
        <v>81</v>
      </c>
      <c r="J32" s="1">
        <v>16</v>
      </c>
      <c r="K32" s="1">
        <v>22</v>
      </c>
      <c r="L32" s="37"/>
      <c r="M32" s="37"/>
      <c r="N32" s="1">
        <v>16</v>
      </c>
      <c r="O32" s="1">
        <v>22</v>
      </c>
    </row>
    <row r="33" spans="4:15" x14ac:dyDescent="0.45">
      <c r="D33" s="1"/>
      <c r="E33" s="1"/>
      <c r="F33" s="15"/>
      <c r="I33" s="1" t="s">
        <v>82</v>
      </c>
      <c r="J33" s="1">
        <v>24</v>
      </c>
      <c r="K33" s="1">
        <v>29</v>
      </c>
      <c r="L33" s="1"/>
      <c r="M33" s="1"/>
      <c r="N33" s="1">
        <v>24</v>
      </c>
      <c r="O33" s="1">
        <v>29</v>
      </c>
    </row>
    <row r="34" spans="4:15" x14ac:dyDescent="0.45">
      <c r="D34" s="1" t="s">
        <v>62</v>
      </c>
      <c r="E34" s="1">
        <f>E25+F25+G25</f>
        <v>29</v>
      </c>
      <c r="F34" s="15">
        <f>E34*100/106</f>
        <v>27.358490566037737</v>
      </c>
      <c r="I34" s="37" t="s">
        <v>57</v>
      </c>
      <c r="J34" s="37">
        <v>20</v>
      </c>
      <c r="K34" s="37">
        <v>9</v>
      </c>
      <c r="L34" s="37"/>
      <c r="M34" s="37"/>
      <c r="N34" s="1">
        <v>20</v>
      </c>
      <c r="O34" s="1">
        <v>9</v>
      </c>
    </row>
    <row r="35" spans="4:15" x14ac:dyDescent="0.45">
      <c r="D35" s="1" t="s">
        <v>63</v>
      </c>
      <c r="E35" s="1">
        <f>H25+I25+J25</f>
        <v>24</v>
      </c>
      <c r="F35" s="15">
        <f t="shared" ref="F35:F37" si="4">E35*100/106</f>
        <v>22.641509433962263</v>
      </c>
      <c r="I35" s="1" t="s">
        <v>92</v>
      </c>
      <c r="J35" s="39">
        <f>SUM(J32:J34)</f>
        <v>60</v>
      </c>
      <c r="K35" s="39">
        <f>SUM(K32:K34)</f>
        <v>60</v>
      </c>
      <c r="L35" s="1"/>
      <c r="M35" s="1"/>
      <c r="N35" s="39">
        <f>SUM(N32:N34)</f>
        <v>60</v>
      </c>
      <c r="O35" s="39">
        <f>SUM(O32:O34)</f>
        <v>60</v>
      </c>
    </row>
    <row r="36" spans="4:15" x14ac:dyDescent="0.45">
      <c r="D36" s="1" t="s">
        <v>64</v>
      </c>
      <c r="E36" s="1">
        <f>K25+L25+M25</f>
        <v>29</v>
      </c>
      <c r="F36" s="15">
        <f t="shared" si="4"/>
        <v>27.358490566037737</v>
      </c>
      <c r="I36" s="2"/>
      <c r="J36" s="2"/>
      <c r="K36" s="2"/>
      <c r="L36" s="2"/>
    </row>
    <row r="37" spans="4:15" x14ac:dyDescent="0.45">
      <c r="D37" s="1" t="s">
        <v>65</v>
      </c>
      <c r="E37" s="1">
        <f>N25+O25+P25</f>
        <v>24</v>
      </c>
      <c r="F37" s="15">
        <f t="shared" si="4"/>
        <v>22.641509433962263</v>
      </c>
      <c r="G37" s="34"/>
      <c r="I37" s="2"/>
      <c r="J37" s="2"/>
      <c r="K37" s="2"/>
      <c r="L37" s="2"/>
    </row>
    <row r="38" spans="4:15" x14ac:dyDescent="0.45">
      <c r="D38" s="1"/>
      <c r="E38" s="1"/>
      <c r="F38" s="15"/>
      <c r="I38" s="41" t="s">
        <v>93</v>
      </c>
      <c r="J38" s="41"/>
      <c r="K38" s="41"/>
      <c r="L38" s="41"/>
      <c r="M38" s="41"/>
      <c r="N38" s="41"/>
      <c r="O38" s="41"/>
    </row>
    <row r="39" spans="4:15" x14ac:dyDescent="0.45">
      <c r="D39" s="1" t="s">
        <v>66</v>
      </c>
      <c r="E39" s="1">
        <f>E26+F26+G26</f>
        <v>9</v>
      </c>
      <c r="F39" s="15">
        <f>E39*100/58</f>
        <v>15.517241379310345</v>
      </c>
      <c r="I39" s="41" t="s">
        <v>83</v>
      </c>
      <c r="J39" s="41"/>
      <c r="K39" s="41"/>
      <c r="L39" s="41"/>
      <c r="M39" s="41"/>
      <c r="N39" s="41"/>
      <c r="O39" s="41"/>
    </row>
    <row r="40" spans="4:15" x14ac:dyDescent="0.45">
      <c r="D40" s="1" t="s">
        <v>67</v>
      </c>
      <c r="E40" s="1">
        <f>H26+I26+J26</f>
        <v>20</v>
      </c>
      <c r="F40" s="15">
        <f t="shared" ref="F40:F42" si="5">E40*100/58</f>
        <v>34.482758620689658</v>
      </c>
      <c r="I40" s="37"/>
      <c r="J40" s="41" t="s">
        <v>76</v>
      </c>
      <c r="K40" s="41"/>
      <c r="L40" s="41"/>
      <c r="M40" s="41"/>
      <c r="N40" s="41" t="s">
        <v>79</v>
      </c>
      <c r="O40" s="41"/>
    </row>
    <row r="41" spans="4:15" x14ac:dyDescent="0.45">
      <c r="D41" s="1" t="s">
        <v>68</v>
      </c>
      <c r="E41" s="1">
        <f>K26+L26+M26</f>
        <v>9</v>
      </c>
      <c r="F41" s="15">
        <f t="shared" si="5"/>
        <v>15.517241379310345</v>
      </c>
      <c r="I41" s="37" t="s">
        <v>80</v>
      </c>
      <c r="J41" s="38" t="s">
        <v>77</v>
      </c>
      <c r="K41" s="38" t="s">
        <v>78</v>
      </c>
      <c r="L41" s="38"/>
      <c r="M41" s="38"/>
      <c r="N41" s="38" t="s">
        <v>77</v>
      </c>
      <c r="O41" s="38" t="s">
        <v>78</v>
      </c>
    </row>
    <row r="42" spans="4:15" x14ac:dyDescent="0.45">
      <c r="D42" s="1" t="s">
        <v>69</v>
      </c>
      <c r="E42" s="1">
        <f>N26+O26+P26</f>
        <v>20</v>
      </c>
      <c r="F42" s="15">
        <f t="shared" si="5"/>
        <v>34.482758620689658</v>
      </c>
      <c r="G42" s="34"/>
      <c r="I42" s="37" t="s">
        <v>81</v>
      </c>
      <c r="J42" s="15">
        <f>J32*100/60</f>
        <v>26.666666666666668</v>
      </c>
      <c r="K42" s="15">
        <f>K32*100/60</f>
        <v>36.666666666666664</v>
      </c>
      <c r="L42" s="15"/>
      <c r="M42" s="15"/>
      <c r="N42" s="15">
        <f t="shared" ref="N42:O42" si="6">N32*100/60</f>
        <v>26.666666666666668</v>
      </c>
      <c r="O42" s="15">
        <f t="shared" si="6"/>
        <v>36.666666666666664</v>
      </c>
    </row>
    <row r="43" spans="4:15" x14ac:dyDescent="0.45">
      <c r="D43" s="10" t="s">
        <v>74</v>
      </c>
      <c r="E43" s="1">
        <f>SUM(E29:E42)</f>
        <v>240</v>
      </c>
      <c r="F43" s="15"/>
      <c r="I43" s="1" t="s">
        <v>82</v>
      </c>
      <c r="J43" s="15">
        <f t="shared" ref="J43:K44" si="7">J33*100/60</f>
        <v>40</v>
      </c>
      <c r="K43" s="15">
        <f t="shared" si="7"/>
        <v>48.333333333333336</v>
      </c>
      <c r="L43" s="15"/>
      <c r="M43" s="15"/>
      <c r="N43" s="15">
        <f t="shared" ref="N43:O43" si="8">N33*100/60</f>
        <v>40</v>
      </c>
      <c r="O43" s="15">
        <f t="shared" si="8"/>
        <v>48.333333333333336</v>
      </c>
    </row>
    <row r="44" spans="4:15" x14ac:dyDescent="0.45">
      <c r="I44" s="37" t="s">
        <v>57</v>
      </c>
      <c r="J44" s="15">
        <f t="shared" si="7"/>
        <v>33.333333333333336</v>
      </c>
      <c r="K44" s="15">
        <f t="shared" si="7"/>
        <v>15</v>
      </c>
      <c r="L44" s="40"/>
      <c r="M44" s="40"/>
      <c r="N44" s="15">
        <f t="shared" ref="N44:O44" si="9">N34*100/60</f>
        <v>33.333333333333336</v>
      </c>
      <c r="O44" s="15">
        <f t="shared" si="9"/>
        <v>15</v>
      </c>
    </row>
    <row r="45" spans="4:15" x14ac:dyDescent="0.45">
      <c r="D45" s="35"/>
      <c r="E45" s="35"/>
      <c r="F45" s="35"/>
      <c r="I45" s="1" t="s">
        <v>83</v>
      </c>
      <c r="J45" s="15">
        <f>SUM(J42:J44)</f>
        <v>100</v>
      </c>
      <c r="K45" s="15">
        <f>SUM(K42:K44)</f>
        <v>100</v>
      </c>
      <c r="L45" s="15"/>
      <c r="M45" s="15"/>
      <c r="N45" s="15">
        <f>SUM(N42:N44)</f>
        <v>100</v>
      </c>
      <c r="O45" s="15">
        <f>SUM(O42:O44)</f>
        <v>100</v>
      </c>
    </row>
    <row r="46" spans="4:15" x14ac:dyDescent="0.45">
      <c r="D46" s="35"/>
      <c r="E46" s="35"/>
      <c r="F46" s="35"/>
    </row>
  </sheetData>
  <mergeCells count="10">
    <mergeCell ref="I39:O39"/>
    <mergeCell ref="J40:K40"/>
    <mergeCell ref="L40:M40"/>
    <mergeCell ref="N40:O40"/>
    <mergeCell ref="I28:O28"/>
    <mergeCell ref="I29:O29"/>
    <mergeCell ref="J30:K30"/>
    <mergeCell ref="L30:M30"/>
    <mergeCell ref="N30:O30"/>
    <mergeCell ref="I38:O38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1640B-87D4-4FA5-95FC-E739AEC41E9B}">
  <dimension ref="C3:I10"/>
  <sheetViews>
    <sheetView workbookViewId="0">
      <selection activeCell="C3" sqref="C3:I10"/>
    </sheetView>
  </sheetViews>
  <sheetFormatPr baseColWidth="10" defaultRowHeight="14.25" x14ac:dyDescent="0.45"/>
  <sheetData>
    <row r="3" spans="3:9" ht="28.05" customHeight="1" x14ac:dyDescent="0.45">
      <c r="C3" s="42" t="s">
        <v>75</v>
      </c>
      <c r="D3" s="42"/>
      <c r="E3" s="42"/>
      <c r="F3" s="42"/>
      <c r="G3" s="42"/>
      <c r="H3" s="42"/>
      <c r="I3" s="42"/>
    </row>
    <row r="4" spans="3:9" ht="28.05" customHeight="1" x14ac:dyDescent="0.45">
      <c r="C4" s="43" t="s">
        <v>83</v>
      </c>
      <c r="D4" s="43"/>
      <c r="E4" s="43"/>
      <c r="F4" s="43"/>
      <c r="G4" s="43"/>
      <c r="H4" s="43"/>
      <c r="I4" s="43"/>
    </row>
    <row r="5" spans="3:9" ht="28.05" customHeight="1" x14ac:dyDescent="0.45">
      <c r="C5" s="16"/>
      <c r="D5" s="44" t="s">
        <v>76</v>
      </c>
      <c r="E5" s="44"/>
      <c r="F5" s="42"/>
      <c r="G5" s="42"/>
      <c r="H5" s="44" t="s">
        <v>79</v>
      </c>
      <c r="I5" s="44"/>
    </row>
    <row r="6" spans="3:9" ht="28.05" customHeight="1" x14ac:dyDescent="0.45">
      <c r="C6" s="18" t="s">
        <v>80</v>
      </c>
      <c r="D6" s="20" t="s">
        <v>77</v>
      </c>
      <c r="E6" s="20" t="s">
        <v>78</v>
      </c>
      <c r="F6" s="21"/>
      <c r="G6" s="21"/>
      <c r="H6" s="20" t="s">
        <v>77</v>
      </c>
      <c r="I6" s="20" t="s">
        <v>78</v>
      </c>
    </row>
    <row r="7" spans="3:9" ht="28.05" customHeight="1" x14ac:dyDescent="0.45">
      <c r="C7" s="17" t="s">
        <v>81</v>
      </c>
      <c r="D7" s="17"/>
      <c r="E7" s="17"/>
      <c r="F7" s="17"/>
      <c r="G7" s="17"/>
    </row>
    <row r="8" spans="3:9" ht="28.05" customHeight="1" x14ac:dyDescent="0.45">
      <c r="C8" t="s">
        <v>82</v>
      </c>
    </row>
    <row r="9" spans="3:9" ht="28.05" customHeight="1" x14ac:dyDescent="0.45">
      <c r="C9" s="18" t="s">
        <v>57</v>
      </c>
      <c r="D9" s="18"/>
      <c r="E9" s="18"/>
      <c r="F9" s="18"/>
      <c r="G9" s="18"/>
      <c r="H9" s="19"/>
      <c r="I9" s="19"/>
    </row>
    <row r="10" spans="3:9" x14ac:dyDescent="0.45">
      <c r="D10" s="36">
        <v>1</v>
      </c>
      <c r="E10" s="36">
        <v>1</v>
      </c>
      <c r="H10" s="36">
        <v>1</v>
      </c>
      <c r="I10" s="36">
        <v>1</v>
      </c>
    </row>
  </sheetData>
  <mergeCells count="5">
    <mergeCell ref="C3:I3"/>
    <mergeCell ref="C4:I4"/>
    <mergeCell ref="D5:E5"/>
    <mergeCell ref="F5:G5"/>
    <mergeCell ref="H5:I5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ED1CF-F37F-477C-BED1-2798FFE78876}">
  <dimension ref="A1:V65"/>
  <sheetViews>
    <sheetView topLeftCell="D28" workbookViewId="0">
      <selection activeCell="R55" sqref="R55"/>
    </sheetView>
  </sheetViews>
  <sheetFormatPr baseColWidth="10" defaultRowHeight="14.25" x14ac:dyDescent="0.45"/>
  <cols>
    <col min="4" max="4" width="25.33203125" customWidth="1"/>
    <col min="5" max="5" width="18.796875" customWidth="1"/>
    <col min="6" max="6" width="19.46484375" customWidth="1"/>
    <col min="19" max="19" width="13.265625" bestFit="1" customWidth="1"/>
  </cols>
  <sheetData>
    <row r="1" spans="1:16" x14ac:dyDescent="0.45">
      <c r="A1" s="11" t="s">
        <v>35</v>
      </c>
      <c r="B1" s="11" t="s">
        <v>48</v>
      </c>
      <c r="C1" s="11" t="s">
        <v>49</v>
      </c>
      <c r="D1" s="11" t="s">
        <v>54</v>
      </c>
      <c r="E1" s="22" t="s">
        <v>36</v>
      </c>
      <c r="F1" s="22" t="s">
        <v>37</v>
      </c>
      <c r="G1" s="22" t="s">
        <v>38</v>
      </c>
      <c r="H1" s="11" t="s">
        <v>39</v>
      </c>
      <c r="I1" s="11" t="s">
        <v>40</v>
      </c>
      <c r="J1" s="11" t="s">
        <v>41</v>
      </c>
      <c r="K1" s="11" t="s">
        <v>42</v>
      </c>
      <c r="L1" s="11" t="s">
        <v>43</v>
      </c>
      <c r="M1" s="11" t="s">
        <v>44</v>
      </c>
      <c r="N1" s="11" t="s">
        <v>45</v>
      </c>
      <c r="O1" s="11" t="s">
        <v>46</v>
      </c>
      <c r="P1" s="11" t="s">
        <v>47</v>
      </c>
    </row>
    <row r="2" spans="1:16" x14ac:dyDescent="0.45">
      <c r="A2" s="1">
        <v>1</v>
      </c>
      <c r="B2" s="9" t="s">
        <v>50</v>
      </c>
      <c r="C2" s="1" t="s">
        <v>52</v>
      </c>
      <c r="D2" s="24" t="s">
        <v>55</v>
      </c>
      <c r="E2" s="23" t="s">
        <v>0</v>
      </c>
      <c r="F2" s="23" t="s">
        <v>1</v>
      </c>
      <c r="G2" s="23" t="s">
        <v>0</v>
      </c>
      <c r="H2" s="10" t="s">
        <v>1</v>
      </c>
      <c r="I2" s="10" t="s">
        <v>1</v>
      </c>
      <c r="J2" s="10" t="s">
        <v>1</v>
      </c>
      <c r="K2" s="10" t="s">
        <v>0</v>
      </c>
      <c r="L2" s="10" t="s">
        <v>1</v>
      </c>
      <c r="M2" s="10" t="s">
        <v>0</v>
      </c>
      <c r="N2" s="10" t="s">
        <v>1</v>
      </c>
      <c r="O2" s="10" t="s">
        <v>1</v>
      </c>
      <c r="P2" s="10" t="s">
        <v>1</v>
      </c>
    </row>
    <row r="3" spans="1:16" x14ac:dyDescent="0.45">
      <c r="A3" s="1">
        <v>4</v>
      </c>
      <c r="B3" s="1" t="s">
        <v>51</v>
      </c>
      <c r="C3" s="1" t="s">
        <v>53</v>
      </c>
      <c r="D3" s="24" t="s">
        <v>55</v>
      </c>
      <c r="E3" s="23" t="s">
        <v>0</v>
      </c>
      <c r="F3" s="23" t="s">
        <v>1</v>
      </c>
      <c r="G3" s="23" t="s">
        <v>0</v>
      </c>
      <c r="H3" s="10" t="s">
        <v>1</v>
      </c>
      <c r="I3" s="10" t="s">
        <v>57</v>
      </c>
      <c r="J3" s="10" t="s">
        <v>1</v>
      </c>
      <c r="K3" s="10" t="s">
        <v>0</v>
      </c>
      <c r="L3" s="10" t="s">
        <v>1</v>
      </c>
      <c r="M3" s="10" t="s">
        <v>0</v>
      </c>
      <c r="N3" s="10" t="s">
        <v>1</v>
      </c>
      <c r="O3" s="10" t="s">
        <v>57</v>
      </c>
      <c r="P3" s="10" t="s">
        <v>1</v>
      </c>
    </row>
    <row r="4" spans="1:16" x14ac:dyDescent="0.45">
      <c r="A4" s="1">
        <v>7</v>
      </c>
      <c r="B4" s="9" t="s">
        <v>50</v>
      </c>
      <c r="C4" s="1" t="s">
        <v>52</v>
      </c>
      <c r="D4" s="24" t="s">
        <v>55</v>
      </c>
      <c r="E4" s="23" t="s">
        <v>1</v>
      </c>
      <c r="F4" s="23" t="s">
        <v>1</v>
      </c>
      <c r="G4" s="23" t="s">
        <v>1</v>
      </c>
      <c r="H4" s="10" t="s">
        <v>0</v>
      </c>
      <c r="I4" s="10" t="s">
        <v>1</v>
      </c>
      <c r="J4" s="10" t="s">
        <v>57</v>
      </c>
      <c r="K4" s="10" t="s">
        <v>1</v>
      </c>
      <c r="L4" s="10" t="s">
        <v>1</v>
      </c>
      <c r="M4" s="10" t="s">
        <v>1</v>
      </c>
      <c r="N4" s="10" t="s">
        <v>0</v>
      </c>
      <c r="O4" s="10" t="s">
        <v>1</v>
      </c>
      <c r="P4" s="10" t="s">
        <v>57</v>
      </c>
    </row>
    <row r="5" spans="1:16" x14ac:dyDescent="0.45">
      <c r="A5" s="1">
        <v>12</v>
      </c>
      <c r="B5" s="1" t="s">
        <v>51</v>
      </c>
      <c r="C5" s="1" t="s">
        <v>53</v>
      </c>
      <c r="D5" s="24" t="s">
        <v>55</v>
      </c>
      <c r="E5" s="23" t="s">
        <v>57</v>
      </c>
      <c r="F5" s="23" t="s">
        <v>1</v>
      </c>
      <c r="G5" s="23" t="s">
        <v>57</v>
      </c>
      <c r="H5" s="10" t="s">
        <v>1</v>
      </c>
      <c r="I5" s="10" t="s">
        <v>0</v>
      </c>
      <c r="J5" s="10" t="s">
        <v>1</v>
      </c>
      <c r="K5" s="10" t="s">
        <v>57</v>
      </c>
      <c r="L5" s="10" t="s">
        <v>1</v>
      </c>
      <c r="M5" s="10" t="s">
        <v>57</v>
      </c>
      <c r="N5" s="10" t="s">
        <v>1</v>
      </c>
      <c r="O5" s="10" t="s">
        <v>0</v>
      </c>
      <c r="P5" s="10" t="s">
        <v>1</v>
      </c>
    </row>
    <row r="6" spans="1:16" x14ac:dyDescent="0.45">
      <c r="A6" s="1">
        <v>15</v>
      </c>
      <c r="B6" s="1" t="s">
        <v>51</v>
      </c>
      <c r="C6" s="1" t="s">
        <v>53</v>
      </c>
      <c r="D6" s="24" t="s">
        <v>55</v>
      </c>
      <c r="E6" s="23" t="s">
        <v>0</v>
      </c>
      <c r="F6" s="23" t="s">
        <v>0</v>
      </c>
      <c r="G6" s="23" t="s">
        <v>0</v>
      </c>
      <c r="H6" s="10" t="s">
        <v>1</v>
      </c>
      <c r="I6" s="10" t="s">
        <v>57</v>
      </c>
      <c r="J6" s="10" t="s">
        <v>57</v>
      </c>
      <c r="K6" s="10" t="s">
        <v>0</v>
      </c>
      <c r="L6" s="10" t="s">
        <v>0</v>
      </c>
      <c r="M6" s="10" t="s">
        <v>0</v>
      </c>
      <c r="N6" s="10" t="s">
        <v>1</v>
      </c>
      <c r="O6" s="10" t="s">
        <v>57</v>
      </c>
      <c r="P6" s="10" t="s">
        <v>57</v>
      </c>
    </row>
    <row r="7" spans="1:16" x14ac:dyDescent="0.45">
      <c r="A7" s="1">
        <v>17</v>
      </c>
      <c r="B7" s="9" t="s">
        <v>50</v>
      </c>
      <c r="C7" s="1" t="s">
        <v>52</v>
      </c>
      <c r="D7" s="24" t="s">
        <v>55</v>
      </c>
      <c r="E7" s="23" t="s">
        <v>0</v>
      </c>
      <c r="F7" s="23" t="s">
        <v>0</v>
      </c>
      <c r="G7" s="23" t="s">
        <v>0</v>
      </c>
      <c r="H7" s="10" t="s">
        <v>0</v>
      </c>
      <c r="I7" s="10" t="s">
        <v>1</v>
      </c>
      <c r="J7" s="10" t="s">
        <v>0</v>
      </c>
      <c r="K7" s="10" t="s">
        <v>0</v>
      </c>
      <c r="L7" s="10" t="s">
        <v>0</v>
      </c>
      <c r="M7" s="10" t="s">
        <v>0</v>
      </c>
      <c r="N7" s="10" t="s">
        <v>0</v>
      </c>
      <c r="O7" s="10" t="s">
        <v>1</v>
      </c>
      <c r="P7" s="10" t="s">
        <v>0</v>
      </c>
    </row>
    <row r="8" spans="1:16" x14ac:dyDescent="0.45">
      <c r="A8" s="1">
        <v>19</v>
      </c>
      <c r="B8" s="9" t="s">
        <v>50</v>
      </c>
      <c r="C8" s="1" t="s">
        <v>53</v>
      </c>
      <c r="D8" s="24" t="s">
        <v>55</v>
      </c>
      <c r="E8" s="23" t="s">
        <v>0</v>
      </c>
      <c r="F8" s="23" t="s">
        <v>1</v>
      </c>
      <c r="G8" s="23" t="s">
        <v>0</v>
      </c>
      <c r="H8" s="10" t="s">
        <v>57</v>
      </c>
      <c r="I8" s="10" t="s">
        <v>1</v>
      </c>
      <c r="J8" s="10" t="s">
        <v>1</v>
      </c>
      <c r="K8" s="10" t="s">
        <v>0</v>
      </c>
      <c r="L8" s="10" t="s">
        <v>1</v>
      </c>
      <c r="M8" s="10" t="s">
        <v>0</v>
      </c>
      <c r="N8" s="10" t="s">
        <v>57</v>
      </c>
      <c r="O8" s="10" t="s">
        <v>1</v>
      </c>
      <c r="P8" s="10" t="s">
        <v>1</v>
      </c>
    </row>
    <row r="9" spans="1:16" x14ac:dyDescent="0.45">
      <c r="A9" s="1">
        <v>2</v>
      </c>
      <c r="B9" s="1" t="s">
        <v>51</v>
      </c>
      <c r="C9" s="1" t="s">
        <v>53</v>
      </c>
      <c r="D9" s="25" t="s">
        <v>56</v>
      </c>
      <c r="E9" s="23" t="s">
        <v>1</v>
      </c>
      <c r="F9" s="23" t="s">
        <v>0</v>
      </c>
      <c r="G9" s="23" t="s">
        <v>57</v>
      </c>
      <c r="H9" s="10" t="s">
        <v>0</v>
      </c>
      <c r="I9" s="10" t="s">
        <v>0</v>
      </c>
      <c r="J9" s="10" t="s">
        <v>0</v>
      </c>
      <c r="K9" s="10" t="s">
        <v>1</v>
      </c>
      <c r="L9" s="10" t="s">
        <v>0</v>
      </c>
      <c r="M9" s="10" t="s">
        <v>57</v>
      </c>
      <c r="N9" s="10" t="s">
        <v>0</v>
      </c>
      <c r="O9" s="10" t="s">
        <v>0</v>
      </c>
      <c r="P9" s="10" t="s">
        <v>0</v>
      </c>
    </row>
    <row r="10" spans="1:16" x14ac:dyDescent="0.45">
      <c r="A10" s="1">
        <v>3</v>
      </c>
      <c r="B10" s="1" t="s">
        <v>51</v>
      </c>
      <c r="C10" s="1" t="s">
        <v>53</v>
      </c>
      <c r="D10" s="25" t="s">
        <v>56</v>
      </c>
      <c r="E10" s="23" t="s">
        <v>1</v>
      </c>
      <c r="F10" s="23" t="s">
        <v>1</v>
      </c>
      <c r="G10" s="23" t="s">
        <v>57</v>
      </c>
      <c r="H10" s="10" t="s">
        <v>1</v>
      </c>
      <c r="I10" s="10" t="s">
        <v>57</v>
      </c>
      <c r="J10" s="10" t="s">
        <v>1</v>
      </c>
      <c r="K10" s="10" t="s">
        <v>1</v>
      </c>
      <c r="L10" s="10" t="s">
        <v>1</v>
      </c>
      <c r="M10" s="10" t="s">
        <v>57</v>
      </c>
      <c r="N10" s="10" t="s">
        <v>1</v>
      </c>
      <c r="O10" s="10" t="s">
        <v>57</v>
      </c>
      <c r="P10" s="10" t="s">
        <v>1</v>
      </c>
    </row>
    <row r="11" spans="1:16" x14ac:dyDescent="0.45">
      <c r="A11" s="1">
        <v>5</v>
      </c>
      <c r="B11" s="9" t="s">
        <v>50</v>
      </c>
      <c r="C11" s="1" t="s">
        <v>52</v>
      </c>
      <c r="D11" s="25" t="s">
        <v>56</v>
      </c>
      <c r="E11" s="23" t="s">
        <v>57</v>
      </c>
      <c r="F11" s="23" t="s">
        <v>0</v>
      </c>
      <c r="G11" s="23" t="s">
        <v>0</v>
      </c>
      <c r="H11" s="10" t="s">
        <v>0</v>
      </c>
      <c r="I11" s="10" t="s">
        <v>57</v>
      </c>
      <c r="J11" s="10" t="s">
        <v>0</v>
      </c>
      <c r="K11" s="10" t="s">
        <v>57</v>
      </c>
      <c r="L11" s="10" t="s">
        <v>0</v>
      </c>
      <c r="M11" s="10" t="s">
        <v>0</v>
      </c>
      <c r="N11" s="10" t="s">
        <v>0</v>
      </c>
      <c r="O11" s="10" t="s">
        <v>57</v>
      </c>
      <c r="P11" s="10" t="s">
        <v>0</v>
      </c>
    </row>
    <row r="12" spans="1:16" x14ac:dyDescent="0.45">
      <c r="A12" s="1">
        <v>6</v>
      </c>
      <c r="B12" s="1" t="s">
        <v>51</v>
      </c>
      <c r="C12" s="1" t="s">
        <v>53</v>
      </c>
      <c r="D12" s="25" t="s">
        <v>56</v>
      </c>
      <c r="E12" s="23" t="s">
        <v>0</v>
      </c>
      <c r="F12" s="23" t="s">
        <v>0</v>
      </c>
      <c r="G12" s="23" t="s">
        <v>0</v>
      </c>
      <c r="H12" s="10" t="s">
        <v>57</v>
      </c>
      <c r="I12" s="10" t="s">
        <v>57</v>
      </c>
      <c r="J12" s="10" t="s">
        <v>0</v>
      </c>
      <c r="K12" s="10" t="s">
        <v>0</v>
      </c>
      <c r="L12" s="10" t="s">
        <v>0</v>
      </c>
      <c r="M12" s="10" t="s">
        <v>0</v>
      </c>
      <c r="N12" s="10" t="s">
        <v>57</v>
      </c>
      <c r="O12" s="10" t="s">
        <v>57</v>
      </c>
      <c r="P12" s="10" t="s">
        <v>0</v>
      </c>
    </row>
    <row r="13" spans="1:16" x14ac:dyDescent="0.45">
      <c r="A13" s="1">
        <v>8</v>
      </c>
      <c r="B13" s="1" t="s">
        <v>51</v>
      </c>
      <c r="C13" s="1" t="s">
        <v>53</v>
      </c>
      <c r="D13" s="25" t="s">
        <v>56</v>
      </c>
      <c r="E13" s="23" t="s">
        <v>57</v>
      </c>
      <c r="F13" s="23" t="s">
        <v>57</v>
      </c>
      <c r="G13" s="23" t="s">
        <v>0</v>
      </c>
      <c r="H13" s="10" t="s">
        <v>1</v>
      </c>
      <c r="I13" s="10" t="s">
        <v>1</v>
      </c>
      <c r="J13" s="10" t="s">
        <v>57</v>
      </c>
      <c r="K13" s="10" t="s">
        <v>57</v>
      </c>
      <c r="L13" s="10" t="s">
        <v>57</v>
      </c>
      <c r="M13" s="10" t="s">
        <v>0</v>
      </c>
      <c r="N13" s="10" t="s">
        <v>1</v>
      </c>
      <c r="O13" s="10" t="s">
        <v>1</v>
      </c>
      <c r="P13" s="10" t="s">
        <v>57</v>
      </c>
    </row>
    <row r="14" spans="1:16" x14ac:dyDescent="0.45">
      <c r="A14" s="1">
        <v>9</v>
      </c>
      <c r="B14" s="1" t="s">
        <v>51</v>
      </c>
      <c r="C14" s="1" t="s">
        <v>53</v>
      </c>
      <c r="D14" s="25" t="s">
        <v>56</v>
      </c>
      <c r="E14" s="23" t="s">
        <v>1</v>
      </c>
      <c r="F14" s="23" t="s">
        <v>1</v>
      </c>
      <c r="G14" s="23" t="s">
        <v>1</v>
      </c>
      <c r="H14" s="10" t="s">
        <v>0</v>
      </c>
      <c r="I14" s="10" t="s">
        <v>57</v>
      </c>
      <c r="J14" s="10" t="s">
        <v>1</v>
      </c>
      <c r="K14" s="10" t="s">
        <v>1</v>
      </c>
      <c r="L14" s="10" t="s">
        <v>1</v>
      </c>
      <c r="M14" s="10" t="s">
        <v>1</v>
      </c>
      <c r="N14" s="10" t="s">
        <v>0</v>
      </c>
      <c r="O14" s="10" t="s">
        <v>57</v>
      </c>
      <c r="P14" s="10" t="s">
        <v>1</v>
      </c>
    </row>
    <row r="15" spans="1:16" x14ac:dyDescent="0.45">
      <c r="A15" s="1">
        <v>10</v>
      </c>
      <c r="B15" s="9" t="s">
        <v>50</v>
      </c>
      <c r="C15" s="1" t="s">
        <v>52</v>
      </c>
      <c r="D15" s="25" t="s">
        <v>56</v>
      </c>
      <c r="E15" s="23" t="s">
        <v>1</v>
      </c>
      <c r="F15" s="23" t="s">
        <v>1</v>
      </c>
      <c r="G15" s="23" t="s">
        <v>1</v>
      </c>
      <c r="H15" s="10" t="s">
        <v>1</v>
      </c>
      <c r="I15" s="10" t="s">
        <v>57</v>
      </c>
      <c r="J15" s="10" t="s">
        <v>1</v>
      </c>
      <c r="K15" s="10" t="s">
        <v>1</v>
      </c>
      <c r="L15" s="10" t="s">
        <v>1</v>
      </c>
      <c r="M15" s="10" t="s">
        <v>1</v>
      </c>
      <c r="N15" s="10" t="s">
        <v>1</v>
      </c>
      <c r="O15" s="10" t="s">
        <v>57</v>
      </c>
      <c r="P15" s="10" t="s">
        <v>1</v>
      </c>
    </row>
    <row r="16" spans="1:16" x14ac:dyDescent="0.45">
      <c r="A16" s="1">
        <v>11</v>
      </c>
      <c r="B16" s="1" t="s">
        <v>51</v>
      </c>
      <c r="C16" s="1" t="s">
        <v>53</v>
      </c>
      <c r="D16" s="25" t="s">
        <v>56</v>
      </c>
      <c r="E16" s="23" t="s">
        <v>1</v>
      </c>
      <c r="F16" s="23" t="s">
        <v>0</v>
      </c>
      <c r="G16" s="23" t="s">
        <v>1</v>
      </c>
      <c r="H16" s="10" t="s">
        <v>57</v>
      </c>
      <c r="I16" s="10" t="s">
        <v>57</v>
      </c>
      <c r="J16" s="10" t="s">
        <v>1</v>
      </c>
      <c r="K16" s="10" t="s">
        <v>1</v>
      </c>
      <c r="L16" s="10" t="s">
        <v>0</v>
      </c>
      <c r="M16" s="10" t="s">
        <v>1</v>
      </c>
      <c r="N16" s="10" t="s">
        <v>57</v>
      </c>
      <c r="O16" s="10" t="s">
        <v>57</v>
      </c>
      <c r="P16" s="10" t="s">
        <v>1</v>
      </c>
    </row>
    <row r="17" spans="1:19" x14ac:dyDescent="0.45">
      <c r="A17" s="1">
        <v>13</v>
      </c>
      <c r="B17" s="9" t="s">
        <v>50</v>
      </c>
      <c r="C17" s="1" t="s">
        <v>52</v>
      </c>
      <c r="D17" s="25" t="s">
        <v>56</v>
      </c>
      <c r="E17" s="23" t="s">
        <v>1</v>
      </c>
      <c r="F17" s="23" t="s">
        <v>1</v>
      </c>
      <c r="G17" s="23" t="s">
        <v>1</v>
      </c>
      <c r="H17" s="10" t="s">
        <v>1</v>
      </c>
      <c r="I17" s="10" t="s">
        <v>1</v>
      </c>
      <c r="J17" s="10" t="s">
        <v>57</v>
      </c>
      <c r="K17" s="10" t="s">
        <v>1</v>
      </c>
      <c r="L17" s="10" t="s">
        <v>1</v>
      </c>
      <c r="M17" s="10" t="s">
        <v>1</v>
      </c>
      <c r="N17" s="10" t="s">
        <v>1</v>
      </c>
      <c r="O17" s="10" t="s">
        <v>1</v>
      </c>
      <c r="P17" s="10" t="s">
        <v>57</v>
      </c>
    </row>
    <row r="18" spans="1:19" x14ac:dyDescent="0.45">
      <c r="A18" s="1">
        <v>14</v>
      </c>
      <c r="B18" s="9" t="s">
        <v>50</v>
      </c>
      <c r="C18" s="1" t="s">
        <v>53</v>
      </c>
      <c r="D18" s="25" t="s">
        <v>56</v>
      </c>
      <c r="E18" s="23" t="s">
        <v>1</v>
      </c>
      <c r="F18" s="23" t="s">
        <v>0</v>
      </c>
      <c r="G18" s="23" t="s">
        <v>1</v>
      </c>
      <c r="H18" s="10" t="s">
        <v>57</v>
      </c>
      <c r="I18" s="10" t="s">
        <v>0</v>
      </c>
      <c r="J18" s="10" t="s">
        <v>0</v>
      </c>
      <c r="K18" s="10" t="s">
        <v>1</v>
      </c>
      <c r="L18" s="10" t="s">
        <v>0</v>
      </c>
      <c r="M18" s="10" t="s">
        <v>1</v>
      </c>
      <c r="N18" s="10" t="s">
        <v>57</v>
      </c>
      <c r="O18" s="10" t="s">
        <v>0</v>
      </c>
      <c r="P18" s="10" t="s">
        <v>0</v>
      </c>
    </row>
    <row r="19" spans="1:19" x14ac:dyDescent="0.45">
      <c r="A19" s="1">
        <v>16</v>
      </c>
      <c r="B19" s="1" t="s">
        <v>51</v>
      </c>
      <c r="C19" s="1" t="s">
        <v>53</v>
      </c>
      <c r="D19" s="25" t="s">
        <v>56</v>
      </c>
      <c r="E19" s="23" t="s">
        <v>57</v>
      </c>
      <c r="F19" s="23" t="s">
        <v>1</v>
      </c>
      <c r="G19" s="23" t="s">
        <v>57</v>
      </c>
      <c r="H19" s="10" t="s">
        <v>57</v>
      </c>
      <c r="I19" s="10" t="s">
        <v>0</v>
      </c>
      <c r="J19" s="10" t="s">
        <v>57</v>
      </c>
      <c r="K19" s="10" t="s">
        <v>57</v>
      </c>
      <c r="L19" s="10" t="s">
        <v>1</v>
      </c>
      <c r="M19" s="10" t="s">
        <v>57</v>
      </c>
      <c r="N19" s="10" t="s">
        <v>57</v>
      </c>
      <c r="O19" s="10" t="s">
        <v>0</v>
      </c>
      <c r="P19" s="10" t="s">
        <v>57</v>
      </c>
    </row>
    <row r="20" spans="1:19" x14ac:dyDescent="0.45">
      <c r="A20" s="1">
        <v>18</v>
      </c>
      <c r="B20" s="1" t="s">
        <v>51</v>
      </c>
      <c r="C20" s="1" t="s">
        <v>53</v>
      </c>
      <c r="D20" s="25" t="s">
        <v>56</v>
      </c>
      <c r="E20" s="23" t="s">
        <v>1</v>
      </c>
      <c r="F20" s="23" t="s">
        <v>1</v>
      </c>
      <c r="G20" s="23" t="s">
        <v>1</v>
      </c>
      <c r="H20" s="10" t="s">
        <v>57</v>
      </c>
      <c r="I20" s="10" t="s">
        <v>0</v>
      </c>
      <c r="J20" s="10" t="s">
        <v>57</v>
      </c>
      <c r="K20" s="10" t="s">
        <v>1</v>
      </c>
      <c r="L20" s="10" t="s">
        <v>1</v>
      </c>
      <c r="M20" s="10" t="s">
        <v>1</v>
      </c>
      <c r="N20" s="10" t="s">
        <v>57</v>
      </c>
      <c r="O20" s="10" t="s">
        <v>0</v>
      </c>
      <c r="P20" s="10" t="s">
        <v>57</v>
      </c>
    </row>
    <row r="21" spans="1:19" x14ac:dyDescent="0.45">
      <c r="A21" s="1">
        <v>20</v>
      </c>
      <c r="B21" s="1" t="s">
        <v>51</v>
      </c>
      <c r="C21" s="1" t="s">
        <v>53</v>
      </c>
      <c r="D21" s="25" t="s">
        <v>56</v>
      </c>
      <c r="E21" s="23" t="s">
        <v>1</v>
      </c>
      <c r="F21" s="23" t="s">
        <v>0</v>
      </c>
      <c r="G21" s="23" t="s">
        <v>1</v>
      </c>
      <c r="H21" s="10" t="s">
        <v>1</v>
      </c>
      <c r="I21" s="10" t="s">
        <v>1</v>
      </c>
      <c r="J21" s="10" t="s">
        <v>0</v>
      </c>
      <c r="K21" s="10" t="s">
        <v>1</v>
      </c>
      <c r="L21" s="10" t="s">
        <v>0</v>
      </c>
      <c r="M21" s="10" t="s">
        <v>1</v>
      </c>
      <c r="N21" s="10" t="s">
        <v>1</v>
      </c>
      <c r="O21" s="10" t="s">
        <v>1</v>
      </c>
      <c r="P21" s="10" t="s">
        <v>0</v>
      </c>
    </row>
    <row r="22" spans="1:19" x14ac:dyDescent="0.45">
      <c r="A22" s="12"/>
      <c r="B22" s="12"/>
      <c r="C22" s="12"/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9" x14ac:dyDescent="0.45">
      <c r="R23" s="13" t="s">
        <v>70</v>
      </c>
      <c r="S23" s="13" t="s">
        <v>71</v>
      </c>
    </row>
    <row r="24" spans="1:19" x14ac:dyDescent="0.45">
      <c r="D24" s="1" t="s">
        <v>89</v>
      </c>
      <c r="E24" s="1">
        <f>COUNTIF(E2:E8, "yes")</f>
        <v>5</v>
      </c>
      <c r="F24" s="1">
        <f t="shared" ref="F24:P24" si="0">COUNTIF(F2:F8, "yes")</f>
        <v>2</v>
      </c>
      <c r="G24" s="1">
        <f t="shared" si="0"/>
        <v>5</v>
      </c>
      <c r="H24" s="1">
        <f t="shared" si="0"/>
        <v>2</v>
      </c>
      <c r="I24" s="1">
        <f t="shared" si="0"/>
        <v>1</v>
      </c>
      <c r="J24" s="1">
        <f t="shared" si="0"/>
        <v>1</v>
      </c>
      <c r="K24" s="1">
        <f t="shared" si="0"/>
        <v>5</v>
      </c>
      <c r="L24" s="1">
        <f t="shared" si="0"/>
        <v>2</v>
      </c>
      <c r="M24" s="1">
        <f t="shared" si="0"/>
        <v>5</v>
      </c>
      <c r="N24" s="1">
        <f t="shared" si="0"/>
        <v>2</v>
      </c>
      <c r="O24" s="1">
        <f t="shared" si="0"/>
        <v>1</v>
      </c>
      <c r="P24" s="1">
        <f t="shared" si="0"/>
        <v>1</v>
      </c>
      <c r="R24" s="13">
        <f>SUM(E24:P24)</f>
        <v>32</v>
      </c>
      <c r="S24" s="14">
        <f>R24+R25+R26</f>
        <v>84</v>
      </c>
    </row>
    <row r="25" spans="1:19" x14ac:dyDescent="0.45">
      <c r="D25" s="1" t="s">
        <v>84</v>
      </c>
      <c r="E25" s="1">
        <f>COUNTIF(E2:E8, "no")</f>
        <v>1</v>
      </c>
      <c r="F25" s="1">
        <f t="shared" ref="F25:P25" si="1">COUNTIF(F2:F8, "no")</f>
        <v>5</v>
      </c>
      <c r="G25" s="1">
        <f t="shared" si="1"/>
        <v>1</v>
      </c>
      <c r="H25" s="1">
        <f t="shared" si="1"/>
        <v>4</v>
      </c>
      <c r="I25" s="1">
        <f t="shared" si="1"/>
        <v>4</v>
      </c>
      <c r="J25" s="1">
        <f t="shared" si="1"/>
        <v>4</v>
      </c>
      <c r="K25" s="1">
        <f t="shared" si="1"/>
        <v>1</v>
      </c>
      <c r="L25" s="1">
        <f t="shared" si="1"/>
        <v>5</v>
      </c>
      <c r="M25" s="1">
        <f t="shared" si="1"/>
        <v>1</v>
      </c>
      <c r="N25" s="1">
        <f t="shared" si="1"/>
        <v>4</v>
      </c>
      <c r="O25" s="1">
        <f t="shared" si="1"/>
        <v>4</v>
      </c>
      <c r="P25" s="1">
        <f t="shared" si="1"/>
        <v>4</v>
      </c>
      <c r="R25" s="13">
        <f>SUM(E25:P25)</f>
        <v>38</v>
      </c>
      <c r="S25" s="13"/>
    </row>
    <row r="26" spans="1:19" x14ac:dyDescent="0.45">
      <c r="D26" s="1" t="s">
        <v>85</v>
      </c>
      <c r="E26" s="1">
        <f>COUNTIF(E2:E8, "I don't know")</f>
        <v>1</v>
      </c>
      <c r="F26" s="1">
        <f t="shared" ref="F26:P26" si="2">COUNTIF(F2:F8, "I don't know")</f>
        <v>0</v>
      </c>
      <c r="G26" s="1">
        <f t="shared" si="2"/>
        <v>1</v>
      </c>
      <c r="H26" s="1">
        <f t="shared" si="2"/>
        <v>1</v>
      </c>
      <c r="I26" s="1">
        <f t="shared" si="2"/>
        <v>2</v>
      </c>
      <c r="J26" s="1">
        <f t="shared" si="2"/>
        <v>2</v>
      </c>
      <c r="K26" s="1">
        <f t="shared" si="2"/>
        <v>1</v>
      </c>
      <c r="L26" s="1">
        <f t="shared" si="2"/>
        <v>0</v>
      </c>
      <c r="M26" s="1">
        <f t="shared" si="2"/>
        <v>1</v>
      </c>
      <c r="N26" s="1">
        <f t="shared" si="2"/>
        <v>1</v>
      </c>
      <c r="O26" s="1">
        <f t="shared" si="2"/>
        <v>2</v>
      </c>
      <c r="P26" s="1">
        <f t="shared" si="2"/>
        <v>2</v>
      </c>
      <c r="R26" s="13">
        <f>SUM(E26:P26)</f>
        <v>14</v>
      </c>
      <c r="S26" s="13"/>
    </row>
    <row r="27" spans="1:19" x14ac:dyDescent="0.45">
      <c r="R27" s="13" t="s">
        <v>70</v>
      </c>
      <c r="S27" s="13" t="s">
        <v>71</v>
      </c>
    </row>
    <row r="28" spans="1:19" x14ac:dyDescent="0.45">
      <c r="D28" s="1" t="s">
        <v>86</v>
      </c>
      <c r="E28" s="1">
        <f>COUNTIF(E9:E21, "yes")</f>
        <v>1</v>
      </c>
      <c r="F28" s="1">
        <f t="shared" ref="F28:P28" si="3">COUNTIF(F9:F21, "yes")</f>
        <v>6</v>
      </c>
      <c r="G28" s="1">
        <f t="shared" si="3"/>
        <v>3</v>
      </c>
      <c r="H28" s="1">
        <f t="shared" si="3"/>
        <v>3</v>
      </c>
      <c r="I28" s="1">
        <f t="shared" si="3"/>
        <v>4</v>
      </c>
      <c r="J28" s="1">
        <f t="shared" si="3"/>
        <v>5</v>
      </c>
      <c r="K28" s="1">
        <f t="shared" si="3"/>
        <v>1</v>
      </c>
      <c r="L28" s="1">
        <f t="shared" si="3"/>
        <v>6</v>
      </c>
      <c r="M28" s="1">
        <f t="shared" si="3"/>
        <v>3</v>
      </c>
      <c r="N28" s="1">
        <f t="shared" si="3"/>
        <v>3</v>
      </c>
      <c r="O28" s="1">
        <f t="shared" si="3"/>
        <v>4</v>
      </c>
      <c r="P28" s="1">
        <f t="shared" si="3"/>
        <v>5</v>
      </c>
      <c r="R28" s="13">
        <f>SUM(E28:P28)</f>
        <v>44</v>
      </c>
      <c r="S28" s="14">
        <f>R28+R29+R30</f>
        <v>156</v>
      </c>
    </row>
    <row r="29" spans="1:19" x14ac:dyDescent="0.45">
      <c r="D29" s="1" t="s">
        <v>87</v>
      </c>
      <c r="E29" s="1">
        <f>COUNTIF(E9:E21, "no")</f>
        <v>9</v>
      </c>
      <c r="F29" s="1">
        <f t="shared" ref="F29:P29" si="4">COUNTIF(F9:F21, "no")</f>
        <v>6</v>
      </c>
      <c r="G29" s="1">
        <f t="shared" si="4"/>
        <v>7</v>
      </c>
      <c r="H29" s="1">
        <f t="shared" si="4"/>
        <v>5</v>
      </c>
      <c r="I29" s="1">
        <f t="shared" si="4"/>
        <v>3</v>
      </c>
      <c r="J29" s="1">
        <f t="shared" si="4"/>
        <v>4</v>
      </c>
      <c r="K29" s="1">
        <f t="shared" si="4"/>
        <v>9</v>
      </c>
      <c r="L29" s="1">
        <f t="shared" si="4"/>
        <v>6</v>
      </c>
      <c r="M29" s="1">
        <f t="shared" si="4"/>
        <v>7</v>
      </c>
      <c r="N29" s="1">
        <f t="shared" si="4"/>
        <v>5</v>
      </c>
      <c r="O29" s="1">
        <f t="shared" si="4"/>
        <v>3</v>
      </c>
      <c r="P29" s="1">
        <f t="shared" si="4"/>
        <v>4</v>
      </c>
      <c r="R29" s="13">
        <f>SUM(E29:P29)</f>
        <v>68</v>
      </c>
      <c r="S29" s="13"/>
    </row>
    <row r="30" spans="1:19" x14ac:dyDescent="0.45">
      <c r="D30" s="1" t="s">
        <v>88</v>
      </c>
      <c r="E30" s="1">
        <f>COUNTIF(E9:E21, "I don't know")</f>
        <v>3</v>
      </c>
      <c r="F30" s="1">
        <f t="shared" ref="F30:P30" si="5">COUNTIF(F9:F21, "I don't know")</f>
        <v>1</v>
      </c>
      <c r="G30" s="1">
        <f t="shared" si="5"/>
        <v>3</v>
      </c>
      <c r="H30" s="1">
        <f t="shared" si="5"/>
        <v>5</v>
      </c>
      <c r="I30" s="1">
        <f t="shared" si="5"/>
        <v>6</v>
      </c>
      <c r="J30" s="1">
        <f t="shared" si="5"/>
        <v>4</v>
      </c>
      <c r="K30" s="1">
        <f t="shared" si="5"/>
        <v>3</v>
      </c>
      <c r="L30" s="1">
        <f t="shared" si="5"/>
        <v>1</v>
      </c>
      <c r="M30" s="1">
        <f t="shared" si="5"/>
        <v>3</v>
      </c>
      <c r="N30" s="1">
        <f t="shared" si="5"/>
        <v>5</v>
      </c>
      <c r="O30" s="1">
        <f t="shared" si="5"/>
        <v>6</v>
      </c>
      <c r="P30" s="1">
        <f t="shared" si="5"/>
        <v>4</v>
      </c>
      <c r="R30" s="13">
        <f>SUM(E30:P30)</f>
        <v>44</v>
      </c>
      <c r="S30" s="13"/>
    </row>
    <row r="32" spans="1:19" x14ac:dyDescent="0.45">
      <c r="D32" s="24" t="s">
        <v>55</v>
      </c>
    </row>
    <row r="33" spans="4:22" ht="14.25" customHeight="1" x14ac:dyDescent="0.45">
      <c r="D33" s="3"/>
      <c r="E33" s="3" t="s">
        <v>72</v>
      </c>
      <c r="F33" s="3" t="s">
        <v>73</v>
      </c>
      <c r="G33" s="12"/>
      <c r="H33" s="46" t="s">
        <v>95</v>
      </c>
      <c r="I33" s="46"/>
      <c r="J33" s="46"/>
      <c r="K33" s="46"/>
      <c r="L33" s="46"/>
      <c r="M33" s="46"/>
      <c r="N33" s="46"/>
      <c r="P33" s="45" t="s">
        <v>96</v>
      </c>
      <c r="Q33" s="45"/>
      <c r="R33" s="45"/>
      <c r="S33" s="45"/>
      <c r="T33" s="45"/>
      <c r="U33" s="45"/>
      <c r="V33" s="45"/>
    </row>
    <row r="34" spans="4:22" ht="14.25" customHeight="1" x14ac:dyDescent="0.45">
      <c r="D34" s="1" t="s">
        <v>58</v>
      </c>
      <c r="E34" s="1">
        <f>E24+F24+G24</f>
        <v>12</v>
      </c>
      <c r="F34" s="15">
        <f>E34*100/32</f>
        <v>37.5</v>
      </c>
      <c r="G34" s="12"/>
      <c r="H34" s="41" t="s">
        <v>83</v>
      </c>
      <c r="I34" s="41"/>
      <c r="J34" s="41"/>
      <c r="K34" s="41"/>
      <c r="L34" s="41"/>
      <c r="M34" s="41"/>
      <c r="N34" s="41"/>
      <c r="P34" s="41" t="s">
        <v>83</v>
      </c>
      <c r="Q34" s="41"/>
      <c r="R34" s="41"/>
      <c r="S34" s="41"/>
      <c r="T34" s="41"/>
      <c r="U34" s="41"/>
      <c r="V34" s="41"/>
    </row>
    <row r="35" spans="4:22" x14ac:dyDescent="0.45">
      <c r="D35" s="1" t="s">
        <v>59</v>
      </c>
      <c r="E35" s="1">
        <f>H24+I24+J24</f>
        <v>4</v>
      </c>
      <c r="F35" s="15">
        <f>E35*100/32</f>
        <v>12.5</v>
      </c>
      <c r="G35" s="12"/>
      <c r="H35" s="37"/>
      <c r="I35" s="41" t="s">
        <v>76</v>
      </c>
      <c r="J35" s="41"/>
      <c r="K35" s="41"/>
      <c r="L35" s="41"/>
      <c r="M35" s="41" t="s">
        <v>79</v>
      </c>
      <c r="N35" s="41"/>
      <c r="P35" s="37"/>
      <c r="Q35" s="41" t="s">
        <v>76</v>
      </c>
      <c r="R35" s="41"/>
      <c r="S35" s="41"/>
      <c r="T35" s="41"/>
      <c r="U35" s="41" t="s">
        <v>79</v>
      </c>
      <c r="V35" s="41"/>
    </row>
    <row r="36" spans="4:22" x14ac:dyDescent="0.45">
      <c r="D36" s="1" t="s">
        <v>60</v>
      </c>
      <c r="E36" s="1">
        <f>K24+L24+M24</f>
        <v>12</v>
      </c>
      <c r="F36" s="15">
        <f>E36*100/32</f>
        <v>37.5</v>
      </c>
      <c r="G36" s="12"/>
      <c r="H36" s="37" t="s">
        <v>80</v>
      </c>
      <c r="I36" s="38" t="s">
        <v>77</v>
      </c>
      <c r="J36" s="38" t="s">
        <v>78</v>
      </c>
      <c r="K36" s="38"/>
      <c r="L36" s="38"/>
      <c r="M36" s="38" t="s">
        <v>77</v>
      </c>
      <c r="N36" s="38" t="s">
        <v>78</v>
      </c>
      <c r="P36" s="37" t="s">
        <v>80</v>
      </c>
      <c r="Q36" s="38" t="s">
        <v>77</v>
      </c>
      <c r="R36" s="38" t="s">
        <v>78</v>
      </c>
      <c r="S36" s="38"/>
      <c r="T36" s="38"/>
      <c r="U36" s="38" t="s">
        <v>77</v>
      </c>
      <c r="V36" s="38" t="s">
        <v>78</v>
      </c>
    </row>
    <row r="37" spans="4:22" x14ac:dyDescent="0.45">
      <c r="D37" s="1" t="s">
        <v>61</v>
      </c>
      <c r="E37" s="1">
        <f>N24+O24+P24</f>
        <v>4</v>
      </c>
      <c r="F37" s="15">
        <f>E37*100/32</f>
        <v>12.5</v>
      </c>
      <c r="G37" s="34"/>
      <c r="H37" s="37" t="s">
        <v>81</v>
      </c>
      <c r="I37" s="1"/>
      <c r="J37" s="1"/>
      <c r="K37" s="37"/>
      <c r="L37" s="37"/>
      <c r="M37" s="1"/>
      <c r="N37" s="1"/>
      <c r="P37" s="37" t="s">
        <v>81</v>
      </c>
      <c r="Q37" s="1"/>
      <c r="R37" s="1"/>
      <c r="S37" s="37"/>
      <c r="T37" s="37"/>
      <c r="U37" s="1"/>
      <c r="V37" s="1"/>
    </row>
    <row r="38" spans="4:22" x14ac:dyDescent="0.45">
      <c r="D38" s="1"/>
      <c r="E38" s="1"/>
      <c r="F38" s="15"/>
      <c r="G38" s="12"/>
      <c r="H38" s="1" t="s">
        <v>82</v>
      </c>
      <c r="I38" s="1"/>
      <c r="J38" s="1"/>
      <c r="K38" s="1"/>
      <c r="L38" s="1"/>
      <c r="M38" s="1"/>
      <c r="N38" s="1"/>
      <c r="P38" s="1" t="s">
        <v>82</v>
      </c>
      <c r="Q38" s="1"/>
      <c r="R38" s="1"/>
      <c r="S38" s="1"/>
      <c r="T38" s="1"/>
      <c r="U38" s="1"/>
      <c r="V38" s="1"/>
    </row>
    <row r="39" spans="4:22" x14ac:dyDescent="0.45">
      <c r="D39" s="1" t="s">
        <v>62</v>
      </c>
      <c r="E39" s="1">
        <f>E25+F25+G25</f>
        <v>7</v>
      </c>
      <c r="F39" s="15">
        <f>E39*100/38</f>
        <v>18.421052631578949</v>
      </c>
      <c r="G39" s="12"/>
      <c r="H39" s="37" t="s">
        <v>57</v>
      </c>
      <c r="I39" s="37"/>
      <c r="J39" s="37"/>
      <c r="K39" s="37"/>
      <c r="L39" s="37"/>
      <c r="M39" s="1"/>
      <c r="N39" s="1"/>
      <c r="P39" s="37" t="s">
        <v>57</v>
      </c>
      <c r="Q39" s="37"/>
      <c r="R39" s="37"/>
      <c r="S39" s="37"/>
      <c r="T39" s="37"/>
      <c r="U39" s="1"/>
      <c r="V39" s="1"/>
    </row>
    <row r="40" spans="4:22" x14ac:dyDescent="0.45">
      <c r="D40" s="1" t="s">
        <v>63</v>
      </c>
      <c r="E40" s="1">
        <f>H25+I25+J25</f>
        <v>12</v>
      </c>
      <c r="F40" s="15">
        <f>E40*100/38</f>
        <v>31.578947368421051</v>
      </c>
      <c r="G40" s="12"/>
      <c r="H40" s="1" t="s">
        <v>92</v>
      </c>
      <c r="I40" s="39">
        <f>SUM(I37:I39)</f>
        <v>0</v>
      </c>
      <c r="J40" s="39">
        <f>SUM(J37:J39)</f>
        <v>0</v>
      </c>
      <c r="K40" s="1"/>
      <c r="L40" s="1"/>
      <c r="M40" s="39">
        <f>SUM(M37:M39)</f>
        <v>0</v>
      </c>
      <c r="N40" s="39">
        <f>SUM(N37:N39)</f>
        <v>0</v>
      </c>
      <c r="P40" s="1" t="s">
        <v>92</v>
      </c>
      <c r="Q40" s="39">
        <f>SUM(Q37:Q39)</f>
        <v>0</v>
      </c>
      <c r="R40" s="39">
        <f>SUM(R37:R39)</f>
        <v>0</v>
      </c>
      <c r="S40" s="1"/>
      <c r="T40" s="1"/>
      <c r="U40" s="39">
        <f>SUM(U37:U39)</f>
        <v>0</v>
      </c>
      <c r="V40" s="39">
        <f>SUM(V37:V39)</f>
        <v>0</v>
      </c>
    </row>
    <row r="41" spans="4:22" x14ac:dyDescent="0.45">
      <c r="D41" s="1" t="s">
        <v>64</v>
      </c>
      <c r="E41" s="1">
        <f>K25+L25+M25</f>
        <v>7</v>
      </c>
      <c r="F41" s="15">
        <f>E41*100/38</f>
        <v>18.421052631578949</v>
      </c>
      <c r="G41" s="12"/>
    </row>
    <row r="42" spans="4:22" x14ac:dyDescent="0.45">
      <c r="D42" s="1" t="s">
        <v>65</v>
      </c>
      <c r="E42" s="1">
        <f>N25+O25+P25</f>
        <v>12</v>
      </c>
      <c r="F42" s="15">
        <f>E42*100/38</f>
        <v>31.578947368421051</v>
      </c>
      <c r="G42" s="34"/>
    </row>
    <row r="43" spans="4:22" x14ac:dyDescent="0.45">
      <c r="D43" s="1"/>
      <c r="E43" s="1"/>
      <c r="F43" s="15"/>
      <c r="G43" s="12"/>
      <c r="H43" s="46" t="s">
        <v>97</v>
      </c>
      <c r="I43" s="46"/>
      <c r="J43" s="46"/>
      <c r="K43" s="46"/>
      <c r="L43" s="46"/>
      <c r="M43" s="46"/>
      <c r="N43" s="46"/>
      <c r="P43" s="45" t="s">
        <v>98</v>
      </c>
      <c r="Q43" s="45"/>
      <c r="R43" s="45"/>
      <c r="S43" s="45"/>
      <c r="T43" s="45"/>
      <c r="U43" s="45"/>
      <c r="V43" s="45"/>
    </row>
    <row r="44" spans="4:22" x14ac:dyDescent="0.45">
      <c r="D44" s="1" t="s">
        <v>66</v>
      </c>
      <c r="E44" s="1">
        <f>E26+F26+G26</f>
        <v>2</v>
      </c>
      <c r="F44" s="15">
        <f>E44*100/14</f>
        <v>14.285714285714286</v>
      </c>
      <c r="G44" s="12"/>
      <c r="H44" s="41" t="s">
        <v>83</v>
      </c>
      <c r="I44" s="41"/>
      <c r="J44" s="41"/>
      <c r="K44" s="41"/>
      <c r="L44" s="41"/>
      <c r="M44" s="41"/>
      <c r="N44" s="41"/>
      <c r="P44" s="41" t="s">
        <v>83</v>
      </c>
      <c r="Q44" s="41"/>
      <c r="R44" s="41"/>
      <c r="S44" s="41"/>
      <c r="T44" s="41"/>
      <c r="U44" s="41"/>
      <c r="V44" s="41"/>
    </row>
    <row r="45" spans="4:22" x14ac:dyDescent="0.45">
      <c r="D45" s="1" t="s">
        <v>67</v>
      </c>
      <c r="E45" s="1">
        <f>H26+I26+J26</f>
        <v>5</v>
      </c>
      <c r="F45" s="15">
        <f>E45*100/14</f>
        <v>35.714285714285715</v>
      </c>
      <c r="G45" s="12"/>
      <c r="H45" s="37"/>
      <c r="I45" s="41" t="s">
        <v>76</v>
      </c>
      <c r="J45" s="41"/>
      <c r="K45" s="41"/>
      <c r="L45" s="41"/>
      <c r="M45" s="41" t="s">
        <v>79</v>
      </c>
      <c r="N45" s="41"/>
      <c r="P45" s="37"/>
      <c r="Q45" s="41" t="s">
        <v>76</v>
      </c>
      <c r="R45" s="41"/>
      <c r="S45" s="41"/>
      <c r="T45" s="41"/>
      <c r="U45" s="41" t="s">
        <v>79</v>
      </c>
      <c r="V45" s="41"/>
    </row>
    <row r="46" spans="4:22" x14ac:dyDescent="0.45">
      <c r="D46" s="1" t="s">
        <v>68</v>
      </c>
      <c r="E46" s="1">
        <f>K26+L26+M26</f>
        <v>2</v>
      </c>
      <c r="F46" s="15">
        <f>E46*100/14</f>
        <v>14.285714285714286</v>
      </c>
      <c r="G46" s="12"/>
      <c r="H46" s="37" t="s">
        <v>80</v>
      </c>
      <c r="I46" s="38" t="s">
        <v>77</v>
      </c>
      <c r="J46" s="38" t="s">
        <v>78</v>
      </c>
      <c r="K46" s="38"/>
      <c r="L46" s="38"/>
      <c r="M46" s="38" t="s">
        <v>77</v>
      </c>
      <c r="N46" s="38" t="s">
        <v>78</v>
      </c>
      <c r="P46" s="37" t="s">
        <v>80</v>
      </c>
      <c r="Q46" s="38" t="s">
        <v>77</v>
      </c>
      <c r="R46" s="38" t="s">
        <v>78</v>
      </c>
      <c r="S46" s="38"/>
      <c r="T46" s="38"/>
      <c r="U46" s="38" t="s">
        <v>77</v>
      </c>
      <c r="V46" s="38" t="s">
        <v>78</v>
      </c>
    </row>
    <row r="47" spans="4:22" x14ac:dyDescent="0.45">
      <c r="D47" s="1" t="s">
        <v>69</v>
      </c>
      <c r="E47" s="1">
        <f>N26+O26+P26</f>
        <v>5</v>
      </c>
      <c r="F47" s="15">
        <f>E47*100/14</f>
        <v>35.714285714285715</v>
      </c>
      <c r="G47" s="34"/>
      <c r="H47" s="37" t="s">
        <v>81</v>
      </c>
      <c r="I47" s="15">
        <f>I37*100/60</f>
        <v>0</v>
      </c>
      <c r="J47" s="15">
        <f>J37*100/60</f>
        <v>0</v>
      </c>
      <c r="K47" s="15"/>
      <c r="L47" s="15"/>
      <c r="M47" s="15">
        <f t="shared" ref="M47:N49" si="6">M37*100/60</f>
        <v>0</v>
      </c>
      <c r="N47" s="15">
        <f t="shared" si="6"/>
        <v>0</v>
      </c>
      <c r="P47" s="37" t="s">
        <v>81</v>
      </c>
      <c r="Q47" s="15">
        <f>Q37*100/60</f>
        <v>0</v>
      </c>
      <c r="R47" s="15">
        <f>R37*100/60</f>
        <v>0</v>
      </c>
      <c r="S47" s="15"/>
      <c r="T47" s="15"/>
      <c r="U47" s="15">
        <f t="shared" ref="U47:V49" si="7">U37*100/60</f>
        <v>0</v>
      </c>
      <c r="V47" s="15">
        <f t="shared" si="7"/>
        <v>0</v>
      </c>
    </row>
    <row r="48" spans="4:22" x14ac:dyDescent="0.45">
      <c r="G48" s="12"/>
      <c r="H48" s="1" t="s">
        <v>82</v>
      </c>
      <c r="I48" s="15">
        <f t="shared" ref="I48:J49" si="8">I38*100/60</f>
        <v>0</v>
      </c>
      <c r="J48" s="15">
        <f t="shared" si="8"/>
        <v>0</v>
      </c>
      <c r="K48" s="15"/>
      <c r="L48" s="15"/>
      <c r="M48" s="15">
        <f t="shared" si="6"/>
        <v>0</v>
      </c>
      <c r="N48" s="15">
        <f t="shared" si="6"/>
        <v>0</v>
      </c>
      <c r="P48" s="1" t="s">
        <v>82</v>
      </c>
      <c r="Q48" s="15">
        <f t="shared" ref="Q48:R49" si="9">Q38*100/60</f>
        <v>0</v>
      </c>
      <c r="R48" s="15">
        <f t="shared" si="9"/>
        <v>0</v>
      </c>
      <c r="S48" s="15"/>
      <c r="T48" s="15"/>
      <c r="U48" s="15">
        <f t="shared" si="7"/>
        <v>0</v>
      </c>
      <c r="V48" s="15">
        <f t="shared" si="7"/>
        <v>0</v>
      </c>
    </row>
    <row r="49" spans="4:22" x14ac:dyDescent="0.45">
      <c r="D49" s="25" t="s">
        <v>56</v>
      </c>
      <c r="G49" s="12"/>
      <c r="H49" s="37" t="s">
        <v>57</v>
      </c>
      <c r="I49" s="15">
        <f t="shared" si="8"/>
        <v>0</v>
      </c>
      <c r="J49" s="15">
        <f t="shared" si="8"/>
        <v>0</v>
      </c>
      <c r="K49" s="40"/>
      <c r="L49" s="40"/>
      <c r="M49" s="15">
        <f t="shared" si="6"/>
        <v>0</v>
      </c>
      <c r="N49" s="15">
        <f t="shared" si="6"/>
        <v>0</v>
      </c>
      <c r="P49" s="37" t="s">
        <v>57</v>
      </c>
      <c r="Q49" s="15">
        <f t="shared" si="9"/>
        <v>0</v>
      </c>
      <c r="R49" s="15">
        <f t="shared" si="9"/>
        <v>0</v>
      </c>
      <c r="S49" s="40"/>
      <c r="T49" s="40"/>
      <c r="U49" s="15">
        <f t="shared" si="7"/>
        <v>0</v>
      </c>
      <c r="V49" s="15">
        <f t="shared" si="7"/>
        <v>0</v>
      </c>
    </row>
    <row r="50" spans="4:22" x14ac:dyDescent="0.45">
      <c r="D50" s="3"/>
      <c r="E50" s="3" t="s">
        <v>72</v>
      </c>
      <c r="F50" s="3" t="s">
        <v>73</v>
      </c>
      <c r="G50" s="12"/>
      <c r="H50" s="1" t="s">
        <v>83</v>
      </c>
      <c r="I50" s="15">
        <f>SUM(I47:I49)</f>
        <v>0</v>
      </c>
      <c r="J50" s="15">
        <f>SUM(J47:J49)</f>
        <v>0</v>
      </c>
      <c r="K50" s="15"/>
      <c r="L50" s="15"/>
      <c r="M50" s="15">
        <f>SUM(M47:M49)</f>
        <v>0</v>
      </c>
      <c r="N50" s="15">
        <f>SUM(N47:N49)</f>
        <v>0</v>
      </c>
      <c r="P50" s="1" t="s">
        <v>83</v>
      </c>
      <c r="Q50" s="15">
        <f>SUM(Q47:Q49)</f>
        <v>0</v>
      </c>
      <c r="R50" s="15">
        <f>SUM(R47:R49)</f>
        <v>0</v>
      </c>
      <c r="S50" s="15"/>
      <c r="T50" s="15"/>
      <c r="U50" s="15">
        <f>SUM(U47:U49)</f>
        <v>0</v>
      </c>
      <c r="V50" s="15">
        <f>SUM(V47:V49)</f>
        <v>0</v>
      </c>
    </row>
    <row r="51" spans="4:22" x14ac:dyDescent="0.45">
      <c r="D51" s="1" t="s">
        <v>58</v>
      </c>
      <c r="E51" s="1">
        <f>E28+F28+G28</f>
        <v>10</v>
      </c>
      <c r="F51" s="15">
        <f>E51*100/44</f>
        <v>22.727272727272727</v>
      </c>
      <c r="G51" s="12"/>
    </row>
    <row r="52" spans="4:22" x14ac:dyDescent="0.45">
      <c r="D52" s="1" t="s">
        <v>59</v>
      </c>
      <c r="E52" s="1">
        <f>H28+I28+J28</f>
        <v>12</v>
      </c>
      <c r="F52" s="15">
        <f>E52*100/44</f>
        <v>27.272727272727273</v>
      </c>
      <c r="G52" s="12"/>
    </row>
    <row r="53" spans="4:22" x14ac:dyDescent="0.45">
      <c r="D53" s="1" t="s">
        <v>60</v>
      </c>
      <c r="E53" s="1">
        <f>K28+L28+M28</f>
        <v>10</v>
      </c>
      <c r="F53" s="15">
        <f>E53*100/44</f>
        <v>22.727272727272727</v>
      </c>
      <c r="G53" s="12"/>
    </row>
    <row r="54" spans="4:22" x14ac:dyDescent="0.45">
      <c r="D54" s="1" t="s">
        <v>61</v>
      </c>
      <c r="E54" s="1">
        <f>N28+O28+P28</f>
        <v>12</v>
      </c>
      <c r="F54" s="15">
        <f>E54*100/44</f>
        <v>27.272727272727273</v>
      </c>
      <c r="G54" s="34"/>
    </row>
    <row r="55" spans="4:22" x14ac:dyDescent="0.45">
      <c r="D55" s="1"/>
      <c r="E55" s="1"/>
      <c r="F55" s="15"/>
      <c r="G55" s="12"/>
    </row>
    <row r="56" spans="4:22" x14ac:dyDescent="0.45">
      <c r="D56" s="1" t="s">
        <v>62</v>
      </c>
      <c r="E56" s="1">
        <f>E29+F29+G29</f>
        <v>22</v>
      </c>
      <c r="F56" s="15">
        <f>E56*100/68</f>
        <v>32.352941176470587</v>
      </c>
      <c r="G56" s="12"/>
    </row>
    <row r="57" spans="4:22" x14ac:dyDescent="0.45">
      <c r="D57" s="1" t="s">
        <v>63</v>
      </c>
      <c r="E57" s="1">
        <f>H29+I29+J29</f>
        <v>12</v>
      </c>
      <c r="F57" s="15">
        <f>E57*100/68</f>
        <v>17.647058823529413</v>
      </c>
      <c r="G57" s="12"/>
    </row>
    <row r="58" spans="4:22" x14ac:dyDescent="0.45">
      <c r="D58" s="1" t="s">
        <v>64</v>
      </c>
      <c r="E58" s="1">
        <f>K29+L29+M29</f>
        <v>22</v>
      </c>
      <c r="F58" s="15">
        <f>E58*100/68</f>
        <v>32.352941176470587</v>
      </c>
      <c r="G58" s="12"/>
    </row>
    <row r="59" spans="4:22" x14ac:dyDescent="0.45">
      <c r="D59" s="1" t="s">
        <v>65</v>
      </c>
      <c r="E59" s="1">
        <f>N29+O29+P29</f>
        <v>12</v>
      </c>
      <c r="F59" s="15">
        <f>E59*100/68</f>
        <v>17.647058823529413</v>
      </c>
      <c r="G59" s="34"/>
    </row>
    <row r="60" spans="4:22" x14ac:dyDescent="0.45">
      <c r="D60" s="1"/>
      <c r="E60" s="1"/>
      <c r="F60" s="15"/>
      <c r="G60" s="12"/>
    </row>
    <row r="61" spans="4:22" x14ac:dyDescent="0.45">
      <c r="D61" s="1" t="s">
        <v>66</v>
      </c>
      <c r="E61" s="1">
        <f>E30+F30+G30</f>
        <v>7</v>
      </c>
      <c r="F61" s="15">
        <f>E61*100/44</f>
        <v>15.909090909090908</v>
      </c>
      <c r="G61" s="12"/>
    </row>
    <row r="62" spans="4:22" x14ac:dyDescent="0.45">
      <c r="D62" s="1" t="s">
        <v>67</v>
      </c>
      <c r="E62" s="1">
        <f>H30+I30+J30</f>
        <v>15</v>
      </c>
      <c r="F62" s="15">
        <f>E62*100/44</f>
        <v>34.090909090909093</v>
      </c>
      <c r="G62" s="12"/>
    </row>
    <row r="63" spans="4:22" x14ac:dyDescent="0.45">
      <c r="D63" s="1" t="s">
        <v>68</v>
      </c>
      <c r="E63" s="1">
        <f>K30+L30+M30</f>
        <v>7</v>
      </c>
      <c r="F63" s="15">
        <f>E63*100/44</f>
        <v>15.909090909090908</v>
      </c>
      <c r="G63" s="12"/>
    </row>
    <row r="64" spans="4:22" x14ac:dyDescent="0.45">
      <c r="D64" s="1" t="s">
        <v>69</v>
      </c>
      <c r="E64" s="1">
        <f>N30+O30+P30</f>
        <v>15</v>
      </c>
      <c r="F64" s="15">
        <f>E64*100/44</f>
        <v>34.090909090909093</v>
      </c>
      <c r="G64" s="34"/>
    </row>
    <row r="65" spans="4:7" x14ac:dyDescent="0.45">
      <c r="D65" s="10"/>
      <c r="E65" s="1"/>
      <c r="F65" s="33"/>
      <c r="G65" s="12"/>
    </row>
  </sheetData>
  <sortState xmlns:xlrd2="http://schemas.microsoft.com/office/spreadsheetml/2017/richdata2" ref="A2:P21">
    <sortCondition ref="D2:D21"/>
  </sortState>
  <mergeCells count="20">
    <mergeCell ref="H33:N33"/>
    <mergeCell ref="H34:N34"/>
    <mergeCell ref="I35:J35"/>
    <mergeCell ref="K35:L35"/>
    <mergeCell ref="M35:N35"/>
    <mergeCell ref="P33:V33"/>
    <mergeCell ref="P34:V34"/>
    <mergeCell ref="Q35:R35"/>
    <mergeCell ref="S35:T35"/>
    <mergeCell ref="U35:V35"/>
    <mergeCell ref="H44:N44"/>
    <mergeCell ref="I45:J45"/>
    <mergeCell ref="K45:L45"/>
    <mergeCell ref="M45:N45"/>
    <mergeCell ref="P43:V43"/>
    <mergeCell ref="P44:V44"/>
    <mergeCell ref="Q45:R45"/>
    <mergeCell ref="S45:T45"/>
    <mergeCell ref="U45:V45"/>
    <mergeCell ref="H43:N4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8D480-69DF-497A-A625-19E5F231336B}">
  <dimension ref="B3:M35"/>
  <sheetViews>
    <sheetView workbookViewId="0">
      <selection activeCell="B32" sqref="B32:D35"/>
    </sheetView>
  </sheetViews>
  <sheetFormatPr baseColWidth="10" defaultRowHeight="14.25" x14ac:dyDescent="0.45"/>
  <cols>
    <col min="2" max="2" width="14.33203125" bestFit="1" customWidth="1"/>
    <col min="3" max="3" width="16.9296875" customWidth="1"/>
    <col min="4" max="4" width="21.06640625" customWidth="1"/>
    <col min="8" max="8" width="7.3984375" bestFit="1" customWidth="1"/>
    <col min="9" max="9" width="11" bestFit="1" customWidth="1"/>
    <col min="10" max="10" width="12.86328125" bestFit="1" customWidth="1"/>
    <col min="11" max="11" width="12.33203125" bestFit="1" customWidth="1"/>
    <col min="12" max="12" width="14.19921875" bestFit="1" customWidth="1"/>
  </cols>
  <sheetData>
    <row r="3" spans="2:13" x14ac:dyDescent="0.45">
      <c r="B3" s="24" t="s">
        <v>55</v>
      </c>
      <c r="C3" s="24"/>
      <c r="D3" s="24"/>
      <c r="H3" s="1"/>
      <c r="I3" s="1" t="s">
        <v>58</v>
      </c>
      <c r="J3" s="1" t="s">
        <v>59</v>
      </c>
      <c r="K3" s="1" t="s">
        <v>60</v>
      </c>
      <c r="L3" s="1" t="s">
        <v>61</v>
      </c>
      <c r="M3" s="1"/>
    </row>
    <row r="4" spans="2:13" x14ac:dyDescent="0.45">
      <c r="B4" s="24"/>
      <c r="C4" s="24" t="s">
        <v>72</v>
      </c>
      <c r="D4" s="24" t="s">
        <v>73</v>
      </c>
      <c r="H4" s="1" t="s">
        <v>55</v>
      </c>
      <c r="I4" s="15">
        <v>37.5</v>
      </c>
      <c r="J4" s="15">
        <v>12.5</v>
      </c>
      <c r="K4" s="15">
        <v>37.5</v>
      </c>
      <c r="L4" s="15">
        <v>12.5</v>
      </c>
      <c r="M4" s="15">
        <f>SUM(I4:L4)</f>
        <v>100</v>
      </c>
    </row>
    <row r="5" spans="2:13" x14ac:dyDescent="0.45">
      <c r="B5" s="24" t="s">
        <v>58</v>
      </c>
      <c r="C5" s="24">
        <v>12</v>
      </c>
      <c r="D5" s="31">
        <v>37.5</v>
      </c>
      <c r="H5" s="1" t="s">
        <v>56</v>
      </c>
      <c r="I5" s="15">
        <v>22.727272727272727</v>
      </c>
      <c r="J5" s="15">
        <v>27.272727272727273</v>
      </c>
      <c r="K5" s="15">
        <v>22.727272727272727</v>
      </c>
      <c r="L5" s="15">
        <v>27.272727272727273</v>
      </c>
      <c r="M5" s="15">
        <f>SUM(I5:L5)</f>
        <v>100</v>
      </c>
    </row>
    <row r="6" spans="2:13" x14ac:dyDescent="0.45">
      <c r="B6" s="24" t="s">
        <v>59</v>
      </c>
      <c r="C6" s="24">
        <v>4</v>
      </c>
      <c r="D6" s="31">
        <v>12.5</v>
      </c>
    </row>
    <row r="7" spans="2:13" x14ac:dyDescent="0.45">
      <c r="B7" s="24" t="s">
        <v>60</v>
      </c>
      <c r="C7" s="24">
        <v>12</v>
      </c>
      <c r="D7" s="31">
        <v>37.5</v>
      </c>
    </row>
    <row r="8" spans="2:13" x14ac:dyDescent="0.45">
      <c r="B8" s="24" t="s">
        <v>61</v>
      </c>
      <c r="C8" s="24">
        <v>4</v>
      </c>
      <c r="D8" s="31">
        <v>12.5</v>
      </c>
    </row>
    <row r="9" spans="2:13" x14ac:dyDescent="0.45">
      <c r="B9" s="27"/>
      <c r="C9" s="27"/>
      <c r="D9" s="28"/>
      <c r="H9" s="1"/>
      <c r="I9" s="1" t="s">
        <v>62</v>
      </c>
      <c r="J9" s="1" t="s">
        <v>63</v>
      </c>
      <c r="K9" s="1" t="s">
        <v>64</v>
      </c>
      <c r="L9" s="1" t="s">
        <v>65</v>
      </c>
      <c r="M9" s="1"/>
    </row>
    <row r="10" spans="2:13" x14ac:dyDescent="0.45">
      <c r="B10" s="24" t="s">
        <v>62</v>
      </c>
      <c r="C10" s="24">
        <v>7</v>
      </c>
      <c r="D10" s="31">
        <v>18.421052631578949</v>
      </c>
      <c r="H10" s="1" t="s">
        <v>55</v>
      </c>
      <c r="I10" s="15">
        <v>18.421052631578949</v>
      </c>
      <c r="J10" s="15">
        <v>31.578947368421051</v>
      </c>
      <c r="K10" s="15">
        <v>18.421052631578949</v>
      </c>
      <c r="L10" s="15">
        <v>31.578947368421051</v>
      </c>
      <c r="M10" s="15">
        <f>SUM(I10:L10)</f>
        <v>100</v>
      </c>
    </row>
    <row r="11" spans="2:13" x14ac:dyDescent="0.45">
      <c r="B11" s="24" t="s">
        <v>63</v>
      </c>
      <c r="C11" s="24">
        <v>12</v>
      </c>
      <c r="D11" s="31">
        <v>31.578947368421051</v>
      </c>
      <c r="H11" s="1" t="s">
        <v>56</v>
      </c>
      <c r="I11" s="15">
        <v>32.352941176470587</v>
      </c>
      <c r="J11" s="15">
        <v>17.647058823529413</v>
      </c>
      <c r="K11" s="15">
        <v>32.352941176470587</v>
      </c>
      <c r="L11" s="15">
        <v>17.647058823529413</v>
      </c>
      <c r="M11" s="15">
        <f>SUM(I11:L11)</f>
        <v>100</v>
      </c>
    </row>
    <row r="12" spans="2:13" x14ac:dyDescent="0.45">
      <c r="B12" s="24" t="s">
        <v>64</v>
      </c>
      <c r="C12" s="24">
        <v>7</v>
      </c>
      <c r="D12" s="31">
        <v>18.421052631578949</v>
      </c>
    </row>
    <row r="13" spans="2:13" x14ac:dyDescent="0.45">
      <c r="B13" s="24" t="s">
        <v>65</v>
      </c>
      <c r="C13" s="24">
        <v>12</v>
      </c>
      <c r="D13" s="31">
        <v>31.578947368421051</v>
      </c>
    </row>
    <row r="14" spans="2:13" x14ac:dyDescent="0.45">
      <c r="B14" s="27"/>
      <c r="C14" s="27"/>
      <c r="D14" s="28"/>
      <c r="H14" s="1"/>
      <c r="I14" s="1" t="s">
        <v>66</v>
      </c>
      <c r="J14" s="1" t="s">
        <v>67</v>
      </c>
      <c r="K14" s="1" t="s">
        <v>68</v>
      </c>
      <c r="L14" s="1" t="s">
        <v>69</v>
      </c>
      <c r="M14" s="1"/>
    </row>
    <row r="15" spans="2:13" x14ac:dyDescent="0.45">
      <c r="B15" s="24" t="s">
        <v>66</v>
      </c>
      <c r="C15" s="24">
        <v>2</v>
      </c>
      <c r="D15" s="31">
        <v>14.285714285714286</v>
      </c>
      <c r="H15" s="1" t="s">
        <v>55</v>
      </c>
      <c r="I15" s="15">
        <v>14.285714285714286</v>
      </c>
      <c r="J15" s="15">
        <v>35.714285714285715</v>
      </c>
      <c r="K15" s="15">
        <v>14.285714285714286</v>
      </c>
      <c r="L15" s="15">
        <v>35.714285714285715</v>
      </c>
      <c r="M15" s="15">
        <f>SUM(I15:L15)</f>
        <v>100</v>
      </c>
    </row>
    <row r="16" spans="2:13" x14ac:dyDescent="0.45">
      <c r="B16" s="24" t="s">
        <v>67</v>
      </c>
      <c r="C16" s="24">
        <v>5</v>
      </c>
      <c r="D16" s="31">
        <v>35.714285714285715</v>
      </c>
      <c r="H16" s="1" t="s">
        <v>56</v>
      </c>
      <c r="I16" s="15">
        <v>15.909090909090908</v>
      </c>
      <c r="J16" s="15">
        <v>34.090909090909093</v>
      </c>
      <c r="K16" s="15">
        <v>15.909090909090908</v>
      </c>
      <c r="L16" s="15">
        <v>34.090909090909093</v>
      </c>
      <c r="M16" s="15">
        <f>SUM(I16:L16)</f>
        <v>100</v>
      </c>
    </row>
    <row r="17" spans="2:4" x14ac:dyDescent="0.45">
      <c r="B17" s="24" t="s">
        <v>68</v>
      </c>
      <c r="C17" s="24">
        <v>2</v>
      </c>
      <c r="D17" s="31">
        <v>14.285714285714286</v>
      </c>
    </row>
    <row r="18" spans="2:4" x14ac:dyDescent="0.45">
      <c r="B18" s="24" t="s">
        <v>69</v>
      </c>
      <c r="C18" s="24">
        <v>5</v>
      </c>
      <c r="D18" s="31">
        <v>35.714285714285715</v>
      </c>
    </row>
    <row r="19" spans="2:4" x14ac:dyDescent="0.45">
      <c r="D19" s="26"/>
    </row>
    <row r="20" spans="2:4" x14ac:dyDescent="0.45">
      <c r="B20" s="25" t="s">
        <v>56</v>
      </c>
      <c r="C20" s="25"/>
      <c r="D20" s="32"/>
    </row>
    <row r="21" spans="2:4" x14ac:dyDescent="0.45">
      <c r="B21" s="25"/>
      <c r="C21" s="25" t="s">
        <v>72</v>
      </c>
      <c r="D21" s="32" t="s">
        <v>73</v>
      </c>
    </row>
    <row r="22" spans="2:4" x14ac:dyDescent="0.45">
      <c r="B22" s="25" t="s">
        <v>58</v>
      </c>
      <c r="C22" s="25">
        <v>10</v>
      </c>
      <c r="D22" s="32">
        <v>22.727272727272727</v>
      </c>
    </row>
    <row r="23" spans="2:4" x14ac:dyDescent="0.45">
      <c r="B23" s="25" t="s">
        <v>59</v>
      </c>
      <c r="C23" s="25">
        <v>12</v>
      </c>
      <c r="D23" s="32">
        <v>27.272727272727273</v>
      </c>
    </row>
    <row r="24" spans="2:4" x14ac:dyDescent="0.45">
      <c r="B24" s="25" t="s">
        <v>60</v>
      </c>
      <c r="C24" s="25">
        <v>10</v>
      </c>
      <c r="D24" s="32">
        <v>22.727272727272727</v>
      </c>
    </row>
    <row r="25" spans="2:4" x14ac:dyDescent="0.45">
      <c r="B25" s="25" t="s">
        <v>61</v>
      </c>
      <c r="C25" s="25">
        <v>12</v>
      </c>
      <c r="D25" s="32">
        <v>27.272727272727273</v>
      </c>
    </row>
    <row r="26" spans="2:4" x14ac:dyDescent="0.45">
      <c r="B26" s="29"/>
      <c r="C26" s="29"/>
      <c r="D26" s="30"/>
    </row>
    <row r="27" spans="2:4" x14ac:dyDescent="0.45">
      <c r="B27" s="25" t="s">
        <v>62</v>
      </c>
      <c r="C27" s="25">
        <v>22</v>
      </c>
      <c r="D27" s="32">
        <v>32.352941176470587</v>
      </c>
    </row>
    <row r="28" spans="2:4" x14ac:dyDescent="0.45">
      <c r="B28" s="25" t="s">
        <v>63</v>
      </c>
      <c r="C28" s="25">
        <v>12</v>
      </c>
      <c r="D28" s="32">
        <v>17.647058823529413</v>
      </c>
    </row>
    <row r="29" spans="2:4" x14ac:dyDescent="0.45">
      <c r="B29" s="25" t="s">
        <v>64</v>
      </c>
      <c r="C29" s="25">
        <v>22</v>
      </c>
      <c r="D29" s="32">
        <v>32.352941176470587</v>
      </c>
    </row>
    <row r="30" spans="2:4" x14ac:dyDescent="0.45">
      <c r="B30" s="25" t="s">
        <v>65</v>
      </c>
      <c r="C30" s="25">
        <v>12</v>
      </c>
      <c r="D30" s="32">
        <v>17.647058823529413</v>
      </c>
    </row>
    <row r="31" spans="2:4" x14ac:dyDescent="0.45">
      <c r="B31" s="29"/>
      <c r="C31" s="29"/>
      <c r="D31" s="30"/>
    </row>
    <row r="32" spans="2:4" x14ac:dyDescent="0.45">
      <c r="B32" s="25" t="s">
        <v>66</v>
      </c>
      <c r="C32" s="25">
        <v>7</v>
      </c>
      <c r="D32" s="32">
        <v>15.909090909090908</v>
      </c>
    </row>
    <row r="33" spans="2:4" x14ac:dyDescent="0.45">
      <c r="B33" s="25" t="s">
        <v>67</v>
      </c>
      <c r="C33" s="25">
        <v>15</v>
      </c>
      <c r="D33" s="32">
        <v>34.090909090909093</v>
      </c>
    </row>
    <row r="34" spans="2:4" x14ac:dyDescent="0.45">
      <c r="B34" s="25" t="s">
        <v>68</v>
      </c>
      <c r="C34" s="25">
        <v>7</v>
      </c>
      <c r="D34" s="32">
        <v>15.909090909090908</v>
      </c>
    </row>
    <row r="35" spans="2:4" x14ac:dyDescent="0.45">
      <c r="B35" s="25" t="s">
        <v>69</v>
      </c>
      <c r="C35" s="25">
        <v>15</v>
      </c>
      <c r="D35" s="32">
        <v>34.090909090909093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Raw_data</vt:lpstr>
      <vt:lpstr>Cleaning</vt:lpstr>
      <vt:lpstr>Counting_1</vt:lpstr>
      <vt:lpstr>Counting_2</vt:lpstr>
      <vt:lpstr>Counting_3</vt:lpstr>
      <vt:lpstr>Counting_4</vt:lpstr>
      <vt:lpstr>Counting_by_group</vt:lpstr>
      <vt:lpstr>graphing_by_group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 Thomas</dc:creator>
  <cp:lastModifiedBy>Thomas Wagner</cp:lastModifiedBy>
  <dcterms:created xsi:type="dcterms:W3CDTF">2020-06-15T08:00:04Z</dcterms:created>
  <dcterms:modified xsi:type="dcterms:W3CDTF">2021-11-26T12:54:18Z</dcterms:modified>
</cp:coreProperties>
</file>